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srhdc01\Dokumenti\VSRH-Web\Nabava\Jednostavna nabava\2019-07-17 uredski materijal\"/>
    </mc:Choice>
  </mc:AlternateContent>
  <bookViews>
    <workbookView xWindow="0" yWindow="0" windowWidth="28800" windowHeight="12300"/>
  </bookViews>
  <sheets>
    <sheet name="uredski 2019" sheetId="1" r:id="rId1"/>
  </sheets>
  <definedNames>
    <definedName name="_xlnm.Print_Titles" localSheetId="0">'uredski 2019'!$3:$4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5" i="1" l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2" i="1"/>
  <c r="G120" i="1"/>
  <c r="G118" i="1"/>
  <c r="G117" i="1"/>
  <c r="G116" i="1"/>
  <c r="G115" i="1"/>
  <c r="G114" i="1"/>
  <c r="G113" i="1"/>
  <c r="G111" i="1"/>
  <c r="G110" i="1"/>
  <c r="G109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4" i="1"/>
  <c r="G63" i="1"/>
  <c r="G59" i="1"/>
  <c r="G58" i="1"/>
  <c r="G57" i="1"/>
  <c r="G56" i="1"/>
  <c r="G55" i="1"/>
  <c r="G54" i="1"/>
  <c r="G53" i="1"/>
  <c r="G52" i="1"/>
  <c r="G46" i="1"/>
  <c r="G45" i="1"/>
  <c r="G44" i="1"/>
  <c r="G42" i="1"/>
  <c r="G41" i="1"/>
  <c r="G40" i="1"/>
  <c r="G147" i="1" s="1"/>
  <c r="G39" i="1"/>
  <c r="G37" i="1"/>
  <c r="G36" i="1"/>
  <c r="G34" i="1"/>
  <c r="G29" i="1"/>
  <c r="G28" i="1"/>
  <c r="G27" i="1"/>
  <c r="G26" i="1"/>
  <c r="G25" i="1"/>
  <c r="G24" i="1"/>
  <c r="G23" i="1"/>
  <c r="G21" i="1"/>
  <c r="G19" i="1"/>
  <c r="G17" i="1"/>
  <c r="G15" i="1"/>
  <c r="G14" i="1"/>
  <c r="G13" i="1"/>
  <c r="G11" i="1"/>
  <c r="G10" i="1"/>
  <c r="G9" i="1"/>
  <c r="G7" i="1"/>
  <c r="G6" i="1"/>
  <c r="G146" i="1" s="1"/>
  <c r="G148" i="1" l="1"/>
</calcChain>
</file>

<file path=xl/sharedStrings.xml><?xml version="1.0" encoding="utf-8"?>
<sst xmlns="http://schemas.openxmlformats.org/spreadsheetml/2006/main" count="408" uniqueCount="293">
  <si>
    <t>NARUČITELJ: VRHOVNI SUD REPUBLIKE HRVATSKE</t>
  </si>
  <si>
    <t xml:space="preserve">TEHNIČKA SPECIFIKACIJA -  TROŠKOVNIK- UREDSKI MATERIJAL </t>
  </si>
  <si>
    <t>Ev.br. 1/19 - Prilog II.</t>
  </si>
  <si>
    <t>Red. br.</t>
  </si>
  <si>
    <t>OPIS ARTIKLA</t>
  </si>
  <si>
    <t>Naziv i marka artikla i naziv proizvođača ponuđenog artikla - JEDNAKOVRIJEDAN</t>
  </si>
  <si>
    <t>Jedinica mjere</t>
  </si>
  <si>
    <t>Okvirna količina za jednogodišnje razodblje</t>
  </si>
  <si>
    <t>Jedinična cijena bez PDV</t>
  </si>
  <si>
    <t>Ukupna cijena bez PDV</t>
  </si>
  <si>
    <t>PAPIR ZA ISPIS I KOPIRANJE</t>
  </si>
  <si>
    <t>*1.</t>
  </si>
  <si>
    <t xml:space="preserve">Papir za kvalitetni jednostrani i dvostrani otisak za ispis i kopiranje,  A4, 75 g/m², bijeli, B klase ili bolji  za fotokopirne uređaje, laserske i inkjet pisače, 1 omot /500 listova
GRAMATURA               ISO 536         c.v.*  72 g/m² -  78 g/m²        
DEBLJINA                    ISO 534         c.v.   101 μm   -  110 μm       
NEPROZIRNOST          ISO 2471        min 91%
HRAPAVOST**             ISO 8791-2     c.v.  90 ml/min   -   250 ml/min                                                                                CIE BJELINA                ISO 11475      min 160                                                                </t>
  </si>
  <si>
    <t>omot</t>
  </si>
  <si>
    <t>*2.</t>
  </si>
  <si>
    <t xml:space="preserve">Papir za kvalitetni jednostrani i dvostrani otisak za ispis i kopiranje,  A3, 75 g/m², bijeli, B klase ili bolji za fotokopirne uređaje, laserske i inkjet pisače, 1/500
GRAMATURA               ISO 536         c.v.*  72 g/m² -  78 g/m²        
DEBLJINA                    ISO 534         c.v.   101 μm   -  110 μm       
NEPROZIRNOST          ISO 2471        min 91%
HRAPAVOST**             ISO 8791-2     c.v.  90 ml/min   -   250 ml/min                                                                                CIE BJELINA                ISO 11475      min 160                                                                </t>
  </si>
  <si>
    <t>PAPIR ZA SPECIJALNU NAMJENU</t>
  </si>
  <si>
    <t>3.</t>
  </si>
  <si>
    <t>Papir za pakiranje, pak papir, dimenzija 88 x 126 cm, 120 g/m², boja natron, pakiranje od 15 kg</t>
  </si>
  <si>
    <t>pak</t>
  </si>
  <si>
    <t>4.</t>
  </si>
  <si>
    <t>Papir raster savijeni A3, čisti, omot od 200/1 papira</t>
  </si>
  <si>
    <t>5.</t>
  </si>
  <si>
    <t>Papir raster savijeni A3, visoki karo, trgovački, omot od 200/1 papira</t>
  </si>
  <si>
    <t>BILJEŽNICE</t>
  </si>
  <si>
    <t>6.</t>
  </si>
  <si>
    <t>Bilježnica A4 diktando, tvrdi uvez, plastificirane jednobojne korice bez motiva, paleta min 4 boje prema izboru korisnika, broj listova min 96/1</t>
  </si>
  <si>
    <t>komad</t>
  </si>
  <si>
    <t>7.</t>
  </si>
  <si>
    <t>Bilježnica "ABC" A4 diktando, tvrdi uvez, plastificirane jednobojne korice bez motiva, paleta min 4 boje prema izboru korisnika, broj listova min 96/1</t>
  </si>
  <si>
    <t>8.</t>
  </si>
  <si>
    <t>Bilježnica A5 diktando, tvrdi uvez, plastificirane jednobojne korice bez motiva, paleta min 4 boje prema izboru korisnika, broj listova min 96/1</t>
  </si>
  <si>
    <t>ADING ROLE</t>
  </si>
  <si>
    <t>9.</t>
  </si>
  <si>
    <t>Termo traka 80/12/60, 10/1</t>
  </si>
  <si>
    <t>BLOKOVI ZA BILJEŠKE I CRTANJE</t>
  </si>
  <si>
    <t>10.</t>
  </si>
  <si>
    <t>Blok za bilješke, karo, dimenzija min 204 x 145 mm, bez naslovnice, broj listova min 50/1</t>
  </si>
  <si>
    <t>UREDSKE KOCKE</t>
  </si>
  <si>
    <t>11.</t>
  </si>
  <si>
    <t>Listići za uredsku kocku, bijele boje, dimenzija listića 90 x 90 mm, set od 500/1 listića</t>
  </si>
  <si>
    <t>set</t>
  </si>
  <si>
    <t xml:space="preserve">ODLAGANJE I ARHIVIRANJE DOKUMENTACIJE </t>
  </si>
  <si>
    <t>12.</t>
  </si>
  <si>
    <t>Registrator u kutiji, A4, široki, hrbat 80 mm s etiketom, sastoji se od uloška s mehanizmom i kutije, kaširana ljepenka, kutija i uložak u istoj boji, paleta min 4 boje prema izboru korisnika</t>
  </si>
  <si>
    <t>13.</t>
  </si>
  <si>
    <t>Registrator u kutiji, A4, uski, hrbat 60 mm s etiketom, sastoji se od uloška s mehanizmom i kutije, kaširana ljepenka, kutija i uložak u istoj boji, paleta min 4 boje prema izboru korisnika</t>
  </si>
  <si>
    <t>14.</t>
  </si>
  <si>
    <t>Mapa arhivska, dimenzija min 240 x 330 mm, klapa s etiketom, 2 vrpce za uvezivanje dužine min 1,20 m po vrpci, ljepenka, marmorirane korice</t>
  </si>
  <si>
    <t>15.</t>
  </si>
  <si>
    <t>Fascikl A4 s 3 klape i gumicom, karton 600 g/m², jednobojne plastificirane korice, paleta min 5 boja prema izboru korisnika</t>
  </si>
  <si>
    <t>16.</t>
  </si>
  <si>
    <t>Fascikl prešpan  A4 s 3 klape, karton prešpan 320 g/m², jednobojne korice, paleta min 5 boja prema izboru korisnika</t>
  </si>
  <si>
    <t>17.</t>
  </si>
  <si>
    <t xml:space="preserve">Fascikl PVC, A4, sa kliznim mehanizmom </t>
  </si>
  <si>
    <t>18.</t>
  </si>
  <si>
    <t>Fascikla samoljepljiva za oglasnu ploču A4, 2/1 srebrni</t>
  </si>
  <si>
    <t>19.</t>
  </si>
  <si>
    <t>Fascikla samoljepljiva za oglasnu ploču A3, 2/1 srebrni</t>
  </si>
  <si>
    <t>20.</t>
  </si>
  <si>
    <t>Uložni fascikl A4, "U",PP - sjajni, otvor s gornje strane, debljina 80 mikrona, set od 50/1 fascikala</t>
  </si>
  <si>
    <t>21.</t>
  </si>
  <si>
    <t>Uložni fascikl A4 "L", PP - sjajni, s otvorom na užoj i široj strani, debljina 80 mikrona, set od 50/1 fascikala</t>
  </si>
  <si>
    <t>22.</t>
  </si>
  <si>
    <t>Uložni fascikl A4 "UR", PP - sjajni, otvor s gornje strane,univerzalna perforacija,
 debljina 80 mikrona, set od 50/1 fascikala</t>
  </si>
  <si>
    <t>23.</t>
  </si>
  <si>
    <t>Uložni fascikl A4 "URL", PP - sjajni, s otvorom na užoj i široj strani,univerzalna perforacija,
 debljina 80 mikrona, set od 50/1 fascikala</t>
  </si>
  <si>
    <t>KUVERTE</t>
  </si>
  <si>
    <t>24.</t>
  </si>
  <si>
    <t>Kuverta B6, latex, plava, 125 x 176 mm, 75 g/m², set od 100/1 kuverti</t>
  </si>
  <si>
    <t>25.</t>
  </si>
  <si>
    <t>Kuverta B6-BB, latex, bijela, 125 x 176 mm, 75 g/m², set od 100/1 kuverti</t>
  </si>
  <si>
    <t xml:space="preserve">VREĆICE S BOČNIM OTVOROM - NATRON </t>
  </si>
  <si>
    <t>26.</t>
  </si>
  <si>
    <t>Vrećica C4-BB, strip, čvrsto lijepljenje, otvor na užoj strani, 229 x 324 mm, 100 g/m², kutija od 250/1  vrećica</t>
  </si>
  <si>
    <t>kutija</t>
  </si>
  <si>
    <t>27.</t>
  </si>
  <si>
    <t>Vrećica C4-N, strip, čvrsto lijepljenje, natron, otvor na užoj strani, 229 x 324 mm, 90 g/m², kutija od 250/1  vrećica</t>
  </si>
  <si>
    <t>28.</t>
  </si>
  <si>
    <t>Vrećica B5-BB, strip, čvrsto lijepljenje, otvor na užoj strani, 175X250mm, kutija od 500/1  vrećica</t>
  </si>
  <si>
    <t>29.</t>
  </si>
  <si>
    <t>Vrećica 400-N, strip, čvrsto lijepljenje, natron, otvor na užoj strani, 300 x 400 mm, 100 g/m², kutija od 250/1 vrećica</t>
  </si>
  <si>
    <t>TISKANICE prema oznaci ili jednakovrijedne</t>
  </si>
  <si>
    <t>30.</t>
  </si>
  <si>
    <t>I-2/NCR, Isplatnica, blok 100 listova, 16,5x10 cm</t>
  </si>
  <si>
    <t>blok</t>
  </si>
  <si>
    <t>31.</t>
  </si>
  <si>
    <t>II-189 Personalni dosje, mapa, 25x33 cm</t>
  </si>
  <si>
    <t>32.</t>
  </si>
  <si>
    <t>V-12-1, Osobni karton radnika, karton bijeli, 21x14,5 cm</t>
  </si>
  <si>
    <t>33.</t>
  </si>
  <si>
    <t>V-29, osobni podaci o osiguraniku, karton žuti</t>
  </si>
  <si>
    <t>34.</t>
  </si>
  <si>
    <t>HUB nalog za isplatu III-1+2</t>
  </si>
  <si>
    <t>35.</t>
  </si>
  <si>
    <t>HUB nalog za isplatu III-A</t>
  </si>
  <si>
    <t>36.</t>
  </si>
  <si>
    <t>P-3 B, prijamna knjiga - za obične pošiljke, formata A5</t>
  </si>
  <si>
    <t xml:space="preserve">UREDSKI PRIBOR </t>
  </si>
  <si>
    <t>37.</t>
  </si>
  <si>
    <t>Škare uredske, asimetrične, duljina škara 21 cm (dozvoljeno odstupanje ± 2 cm), od nehrđajućeg čelika, sa plastičnom ili gumiranom drškom za ugodnije držanje</t>
  </si>
  <si>
    <t>38.</t>
  </si>
  <si>
    <t>Traka samoljepljiva, prozirna PP folija, solvent ljepilo (prirodni kaučuk), debljina trake min 25 mikrona, dimenzija 48 mm x 66 m</t>
  </si>
  <si>
    <t>39.</t>
  </si>
  <si>
    <t>Traka samoljepljiva (selotejp), prozirna, na bazi vodenog akrilata, visoke ljepljivosti, pakiranje od 5 kom, dimenzija 15 mm x 33 m</t>
  </si>
  <si>
    <t>40.</t>
  </si>
  <si>
    <t>Traka samoljepljiva, bijela, ne ostavlja tragove kod kopiranja, pakirana u ambalažu (papir ili celofan), dimenzija 19 mm x 33 m</t>
  </si>
  <si>
    <t>41.</t>
  </si>
  <si>
    <t>Stalak za ljepljivu traku 19/33, stabilni, neklizajući</t>
  </si>
  <si>
    <t>42.</t>
  </si>
  <si>
    <t>Aparat ručni za samoljepljivu traku 48 mm x 66 m, sa zaštitom protiv ozljeda</t>
  </si>
  <si>
    <t>43.</t>
  </si>
  <si>
    <t>Skalpel, širina noža 18 mm, PVC vodilica s kočnicom i sigurnosnim zatvaračem</t>
  </si>
  <si>
    <t>44.</t>
  </si>
  <si>
    <t>Nož za skalpel,širina 18 mm</t>
  </si>
  <si>
    <t>45.</t>
  </si>
  <si>
    <t>Špaga 0,40/3 500gr klupko, smeđa</t>
  </si>
  <si>
    <t>46.</t>
  </si>
  <si>
    <t>Ulje za uništivače (rezač dokumenata)</t>
  </si>
  <si>
    <t>47.</t>
  </si>
  <si>
    <t>Vezica gumena, širina 1,8mm, promjer, fi 150mm, pakiranje u vrećici, 1 kg</t>
  </si>
  <si>
    <t>48.</t>
  </si>
  <si>
    <t>Vezica gumena, širina 8mm, promjer, fi 150mm, pakiranje u vrećici, zelena, 1 kg</t>
  </si>
  <si>
    <t>49.</t>
  </si>
  <si>
    <t>Vrpca za arhivske mape  6 mm (kolut 1/500)</t>
  </si>
  <si>
    <t>kolut</t>
  </si>
  <si>
    <t>PISAĆI I CRTAĆI PRIBOR</t>
  </si>
  <si>
    <t>50.</t>
  </si>
  <si>
    <t xml:space="preserve">Kemijska olovka Roler Pilot G-2 plava 0,5 , </t>
  </si>
  <si>
    <t>51.</t>
  </si>
  <si>
    <t>Kemijska olovka Lacknock SN-101, plava</t>
  </si>
  <si>
    <t>52.</t>
  </si>
  <si>
    <t xml:space="preserve">Kemijska olovka Lacknock SN-101 crvena </t>
  </si>
  <si>
    <t>53.</t>
  </si>
  <si>
    <t>Zamjenjiv uložak za kem. olovku Roler Pilot G-2 plavi 0,7, extra fine</t>
  </si>
  <si>
    <t>54.</t>
  </si>
  <si>
    <t>Zamjenjiv uložak za kem. olovku SN-101 plavi  (SA-7C)</t>
  </si>
  <si>
    <t>55.</t>
  </si>
  <si>
    <t>Zamjenjiv uložak za kem. olovku SN-101 crveni, (SA-7C)</t>
  </si>
  <si>
    <t>56.</t>
  </si>
  <si>
    <t>Zamjenjiv uložak za kem. olovku 0,8mm fine Parker, plavi</t>
  </si>
  <si>
    <t>57.</t>
  </si>
  <si>
    <t>Tehnička olovka za pisanje i crtanje, debljine mine 0,5 mm, s gumicom, klipsom i gumenim hvatištem za lakše pisanje, s mehanizmom protiv pucanja mine</t>
  </si>
  <si>
    <t>58.</t>
  </si>
  <si>
    <t>Mine za tehničku olovku debljine 0,5 mm, intenzivno crne linije, lako se brišu, visokog stupnja elastičnosti i nelomljivosti, za pisanje po svim vrstama papira, duljine koja pristaje tehničkoj olovci, kutija (tuba) od 12/1 mina</t>
  </si>
  <si>
    <t>59.</t>
  </si>
  <si>
    <t>Grafitna olovka tvrdoće HB, šiljena, s gumicom, otporna na lomljenje, neklizajuće površine</t>
  </si>
  <si>
    <t>60.</t>
  </si>
  <si>
    <t>Gumica za brisanje za grafitne olovke,kaučuk , dimenzija  min 28,2x15,9x9,5 mm</t>
  </si>
  <si>
    <t>61.</t>
  </si>
  <si>
    <t xml:space="preserve">Korekturna traka, jednokratna, čvrsto kućište, laka za upotrebu, širina trake 4,2 mm, duljina trake min 8,5 i max 10 m </t>
  </si>
  <si>
    <t>62.</t>
  </si>
  <si>
    <t>Korektur lak, 20ml.</t>
  </si>
  <si>
    <t>63.</t>
  </si>
  <si>
    <t>Šiljilo metalno, jedan nož, za olovke standardne veličine</t>
  </si>
  <si>
    <t>64.</t>
  </si>
  <si>
    <t>Marker za CD permanentni, okrugli vrh, širina ispisa 0,5-1 mm, vodootporan, boja ispisa crna</t>
  </si>
  <si>
    <t>65.</t>
  </si>
  <si>
    <t>Marker permanentni, klinasti vrh, širina ispisa 1-5 mm, vodootporan, s mogućnošću ponovnog punjenja, boja ispisa crna</t>
  </si>
  <si>
    <t>66.</t>
  </si>
  <si>
    <t>Tekst marker, signir, klinasti vrh, širina ispisa 2-5 mm, boja žuta</t>
  </si>
  <si>
    <t>67.</t>
  </si>
  <si>
    <t>Tekst marker, signir, klinasti vrh, širina ispisa 2-5 mm boja crvena</t>
  </si>
  <si>
    <t>68.</t>
  </si>
  <si>
    <t>Tekst marker, signir, klinasti vrh, širina ispisa 2-5 mm boja zelena</t>
  </si>
  <si>
    <t>69.</t>
  </si>
  <si>
    <t>Tekst marker, signir, klinasti vrh, širina ispisa 2-5 mm boja narandžasta</t>
  </si>
  <si>
    <t>70.</t>
  </si>
  <si>
    <t>Ravnalo PVC prozirno, duljine 30 cm, s mjernom skalom (podjela po 1 mm)</t>
  </si>
  <si>
    <t>PRIBOR ZA UREDSKI STOL</t>
  </si>
  <si>
    <t>71.</t>
  </si>
  <si>
    <t>Spojnice tip 24/6, kutija od 1000/1 spojnica (fornax)</t>
  </si>
  <si>
    <t>72.</t>
  </si>
  <si>
    <t>Spojnice tip 26/6, kutija od 1000/1 spojnica</t>
  </si>
  <si>
    <t>73.</t>
  </si>
  <si>
    <t>Spojnice tip 23/10, kutija od 1000/1 spojnica</t>
  </si>
  <si>
    <t>74.</t>
  </si>
  <si>
    <t>Spojnice NOVUS 042-0000 NE6 5000/1 spojnica</t>
  </si>
  <si>
    <t>75.</t>
  </si>
  <si>
    <t xml:space="preserve">Stroj ručni za spajanje min 20 listova, 80 g/m2 papira, mogućnost korištenjaspojnica tipa 24/6, garancija min 5 god. (Novus, Leitz ili jednakovrijednu) </t>
  </si>
  <si>
    <t>76.</t>
  </si>
  <si>
    <t xml:space="preserve">Stroj stolni za spajanje min 15 listova, 80 g/m2 papira, mogućnost korištenjaspojnica tipa 24/6, garancija min 3 god. (Novus, Leitz ili jednakovrijednu) </t>
  </si>
  <si>
    <t>77.</t>
  </si>
  <si>
    <t>Stroj električni za spajanje min 20 listova</t>
  </si>
  <si>
    <t>78.</t>
  </si>
  <si>
    <t>Spajalice ručne br. 3, niklane, kutija od 100/1 spajalica</t>
  </si>
  <si>
    <t>79.</t>
  </si>
  <si>
    <t>Spajalice ručne br. 6, niklane, kutija od 100/1 spajalica</t>
  </si>
  <si>
    <t>80.</t>
  </si>
  <si>
    <t>Kutija za spajalice, kvadrat ili okrugla, magnetna</t>
  </si>
  <si>
    <t>81.</t>
  </si>
  <si>
    <t>Deklamarica, mala</t>
  </si>
  <si>
    <t>82.</t>
  </si>
  <si>
    <t>Deklamarica velika- kliješta</t>
  </si>
  <si>
    <t>83.</t>
  </si>
  <si>
    <t>Ljepilo za papir, karton, fotografije, u stiku, bezbojno, za čvrsto lijepljenje, 20 grama</t>
  </si>
  <si>
    <t>84.</t>
  </si>
  <si>
    <t>Ljepilo trenutačno, u tubi, za gotovo sve vrste materijala, za čvrsto, brzo i sigurno  lijepljenje, 3 g</t>
  </si>
  <si>
    <t>85.</t>
  </si>
  <si>
    <t xml:space="preserve">Boja za nadopunjavanje jastučića za žig (gumene žigove) na vodenoj bazi, kvalitetna, brzo se suši, plastična bočica 27-30 ml, boja crna, crvena, plava ili ljubičasta prema izboru korisnika </t>
  </si>
  <si>
    <t>86.</t>
  </si>
  <si>
    <t>Sredstvo za čišćenje ekrana, s pumpicom, bezalkoholni, antistatičko djelovanje, za sigurnu upotrebu na svim ekranima i monitorima, 250 ml</t>
  </si>
  <si>
    <t>87.</t>
  </si>
  <si>
    <t>Kvačice (štipaljke) za papir, 19 mm, pakovanje</t>
  </si>
  <si>
    <t>88.</t>
  </si>
  <si>
    <t>Kvačice (štipaljke) za papir, 24 mm, pakovanje</t>
  </si>
  <si>
    <t>89.</t>
  </si>
  <si>
    <t>Kvačice (štipaljke) za papir, 32 mm, pakovanje</t>
  </si>
  <si>
    <t>90.</t>
  </si>
  <si>
    <t>Ladica za spise, A4 formata, vodoravno povezivanje</t>
  </si>
  <si>
    <t xml:space="preserve">SAMOLJEPIVI (MEMO) LISTIĆI </t>
  </si>
  <si>
    <t>91.</t>
  </si>
  <si>
    <t>Blok kocka,  75 x 75 mm ili 76 x 76 mm, boja listića žuta, blok od 450/1 listića</t>
  </si>
  <si>
    <t>92.</t>
  </si>
  <si>
    <t>Blok kocka samoljepiva- mala 50x50 mm</t>
  </si>
  <si>
    <t>93.</t>
  </si>
  <si>
    <t>Samoljepljive zastavice za označavanje, dimenzija zastavice min 20 x 40 mm, poliester, blister, set od 4 boje, min 40 zastavica u svakoj boji</t>
  </si>
  <si>
    <t>UVEZIVANJE I PLASTIFICIRANJE</t>
  </si>
  <si>
    <t>94.</t>
  </si>
  <si>
    <t>Korice A4 za spiralni uvez  od kartona 250 g/m2, paleta min 4 boje prema izboru korisnika (CRNA), set od 100/1 korica</t>
  </si>
  <si>
    <t>95.</t>
  </si>
  <si>
    <t>Korice A4, PVC, za spiralni uvez prozirna, gornja, set 100/1</t>
  </si>
  <si>
    <t>96.</t>
  </si>
  <si>
    <t>Spirala PVC za uvez, okrugla, fi 10 mm, kapacitet uveza od 41 do 55  listova formata A4, paleta min 4 boje prema izboru korisnika, kutija od 100/1 spirala</t>
  </si>
  <si>
    <t>97.</t>
  </si>
  <si>
    <t>Spirala PVC za uvez, okrugla, fi 12,5 mm, kapacitet uveza od 56 do 80  listova formata A4, paleta min 4 boje prema izboru korisnika, kutija od 100/1 spirala</t>
  </si>
  <si>
    <t>98.</t>
  </si>
  <si>
    <t>Spirala PVC za uvez, okrugla, fi 28,5 mm, kapacitet uveza od 211 do 245  listova formata A4, paleta min 4 boje prema izboru korisnika, kutija od 50/1 spirala</t>
  </si>
  <si>
    <t>99.</t>
  </si>
  <si>
    <t>Spirala PVC za uvez, okrugla, fi 38 mm, kapacitet uveza od 281 do 340  listova formata A4, paleta min 4 boje prema izboru korisnika, kutija od 50/1 spirala</t>
  </si>
  <si>
    <t>BATERIJE</t>
  </si>
  <si>
    <t>100.</t>
  </si>
  <si>
    <t>Baterija alkalna AA, LR6, napon 1,5 V, set od 4/1 baterije DURACELL ili jednakovrijedne</t>
  </si>
  <si>
    <t>101.</t>
  </si>
  <si>
    <t>Baterija alkalna AAA, LR03, napon 1,5 V, set od 4/1 baterije DURACELL ili jednakovrijedne</t>
  </si>
  <si>
    <t>102.</t>
  </si>
  <si>
    <t>Baterija rechargeable (punjive),AAA, napon 1,5 V, set od 4/1 baterije DURACELL ili jednakovrijedne</t>
  </si>
  <si>
    <t>MEDIJI ZA POHRANU PODATAKA I DRUGI RAČUNALNI PRIBOR</t>
  </si>
  <si>
    <t>103.</t>
  </si>
  <si>
    <t>Optički miševi USB</t>
  </si>
  <si>
    <t>kom</t>
  </si>
  <si>
    <t>104.</t>
  </si>
  <si>
    <t>Produžni el. kablovi s prekidačem (16A, 250V, 3500W) -  s 5 priključaka - 3 met.</t>
  </si>
  <si>
    <t>105.</t>
  </si>
  <si>
    <t xml:space="preserve">USB prijenosni disk, 2.5", minimum 500 GB, USB 3.0 </t>
  </si>
  <si>
    <t>106.</t>
  </si>
  <si>
    <t>Wrist-pad za zapešće ispunjen gelom osigurava ergonomičan rad s tipkovnicom</t>
  </si>
  <si>
    <t>107.</t>
  </si>
  <si>
    <r>
      <t xml:space="preserve">Ergonomska podloga za miša s gelom ispunjenim podložak za zapešće
slično ovome: </t>
    </r>
    <r>
      <rPr>
        <b/>
        <sz val="10"/>
        <color indexed="8"/>
        <rFont val="Arial"/>
        <family val="2"/>
        <charset val="238"/>
      </rPr>
      <t>https://www.svijet-medija.hr/art/podloga-za-mis-trust-bigfoot-gel-mouse-pad-16977-crni/27418</t>
    </r>
  </si>
  <si>
    <t>108.</t>
  </si>
  <si>
    <t>Bežični prezenter s laserom, sučelje USB 2.0</t>
  </si>
  <si>
    <t>109.</t>
  </si>
  <si>
    <t>USB prijenosna memorija - 64GB</t>
  </si>
  <si>
    <t>110.</t>
  </si>
  <si>
    <t>USB prijenosna memorija - 128GB</t>
  </si>
  <si>
    <t>111.</t>
  </si>
  <si>
    <t>Računalni stereo zvučnici 2.0</t>
  </si>
  <si>
    <t>112.</t>
  </si>
  <si>
    <t>Bežićni USB adapter</t>
  </si>
  <si>
    <t>113.</t>
  </si>
  <si>
    <t>HR tipkovnice povišene - USB</t>
  </si>
  <si>
    <t>114.</t>
  </si>
  <si>
    <t>PVC obujmica s čavlićem, 6 mm</t>
  </si>
  <si>
    <t>115.</t>
  </si>
  <si>
    <t>set tipkovnica + miš, bežični set</t>
  </si>
  <si>
    <t>116.</t>
  </si>
  <si>
    <t>Optički bežićni miš, USB</t>
  </si>
  <si>
    <t>117.</t>
  </si>
  <si>
    <t>SSD Samsung 250GB 860 EVO 2.5" Sata 3 + bracket</t>
  </si>
  <si>
    <t>118.</t>
  </si>
  <si>
    <t>TP-Link, AV1300, TL-WPA7510KIT, Powerline bežični mrežni adapter, 300Mbps</t>
  </si>
  <si>
    <t>119.</t>
  </si>
  <si>
    <t>TP-Link AV1000 Powerline Gigabit mrežni adapter, 1000Mbps,</t>
  </si>
  <si>
    <t>120.</t>
  </si>
  <si>
    <t>PVC obujmica s čavlićem, 10 mm</t>
  </si>
  <si>
    <t>paket</t>
  </si>
  <si>
    <t>121.</t>
  </si>
  <si>
    <t>Micro SD kartica, 128GB, class 10, sdxc, A2</t>
  </si>
  <si>
    <t>122.</t>
  </si>
  <si>
    <t>baterija za laptop Dell Vostro 3550 (Rechargeable Li-ion, type J1KND 11.1V, 48Wh</t>
  </si>
  <si>
    <t>123.</t>
  </si>
  <si>
    <t>ADE-SR Type-A USB3.0 na Gigabit Ethernet 10/100/1000</t>
  </si>
  <si>
    <t>124.</t>
  </si>
  <si>
    <t xml:space="preserve">POE adapter  48V, 0.5 A </t>
  </si>
  <si>
    <t>UKUPNO bez PDV-a</t>
  </si>
  <si>
    <t>Ukupni iznos PDV-a:</t>
  </si>
  <si>
    <t xml:space="preserve">  SVEUKUPNA CIJENA PONUDE s PDV-om:</t>
  </si>
  <si>
    <t>*</t>
  </si>
  <si>
    <t xml:space="preserve"> artikli za koje je potrebno dostaviti uzorke</t>
  </si>
  <si>
    <t>PONUDITELJ- ovlašteni zastupnik za potpis:</t>
  </si>
  <si>
    <t>Datum:</t>
  </si>
  <si>
    <t>(naziv, adresa, potpis)</t>
  </si>
  <si>
    <t>M.P.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</si>
</sst>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kn-41A]_-;\-* #,##0.00\ [$kn-41A]_-;_-* &quot;-&quot;??\ [$kn-41A]_-;_-@_-"/>
    <numFmt numFmtId="165" formatCode="_-* #,##0.00\ _k_n_-;\-* #,##0.00\ _k_n_-;_-* &quot;-&quot;??\ _k_n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Times New Roman"/>
      <family val="1"/>
    </font>
    <font>
      <b/>
      <sz val="10"/>
      <color theme="1"/>
      <name val="Arial"/>
      <family val="2"/>
      <charset val="238"/>
    </font>
    <font>
      <b/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0" fontId="3" fillId="0" borderId="0"/>
  </cellStyleXfs>
  <cellXfs count="152">
    <xf numFmtId="0" fontId="0" fillId="0" borderId="0" xfId="0"/>
    <xf numFmtId="0" fontId="2" fillId="0" borderId="0" xfId="0" applyFont="1" applyAlignment="1">
      <alignment vertical="center"/>
    </xf>
    <xf numFmtId="0" fontId="4" fillId="2" borderId="1" xfId="2" applyFont="1" applyFill="1" applyBorder="1" applyAlignment="1" applyProtection="1">
      <alignment horizontal="center" vertical="center" wrapText="1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2" xfId="3" applyFont="1" applyFill="1" applyBorder="1" applyAlignment="1" applyProtection="1">
      <alignment horizontal="center" vertical="center" wrapText="1"/>
    </xf>
    <xf numFmtId="3" fontId="4" fillId="2" borderId="3" xfId="3" applyNumberFormat="1" applyFont="1" applyFill="1" applyBorder="1" applyAlignment="1" applyProtection="1">
      <alignment horizontal="center" vertical="center" wrapText="1"/>
    </xf>
    <xf numFmtId="0" fontId="4" fillId="2" borderId="4" xfId="3" applyFont="1" applyFill="1" applyBorder="1" applyAlignment="1" applyProtection="1">
      <alignment horizontal="center" vertical="center" wrapText="1"/>
    </xf>
    <xf numFmtId="3" fontId="4" fillId="2" borderId="5" xfId="3" applyNumberFormat="1" applyFont="1" applyFill="1" applyBorder="1" applyAlignment="1" applyProtection="1">
      <alignment horizontal="center" vertical="center" wrapText="1"/>
    </xf>
    <xf numFmtId="0" fontId="5" fillId="2" borderId="6" xfId="2" applyFont="1" applyFill="1" applyBorder="1" applyAlignment="1" applyProtection="1">
      <alignment horizontal="center" vertical="center" wrapText="1"/>
    </xf>
    <xf numFmtId="0" fontId="5" fillId="2" borderId="7" xfId="3" applyNumberFormat="1" applyFont="1" applyFill="1" applyBorder="1" applyAlignment="1" applyProtection="1">
      <alignment horizontal="center" vertical="center" wrapText="1"/>
    </xf>
    <xf numFmtId="3" fontId="5" fillId="2" borderId="8" xfId="3" applyNumberFormat="1" applyFont="1" applyFill="1" applyBorder="1" applyAlignment="1" applyProtection="1">
      <alignment horizontal="center" vertical="center" wrapText="1"/>
    </xf>
    <xf numFmtId="0" fontId="5" fillId="2" borderId="9" xfId="3" applyNumberFormat="1" applyFont="1" applyFill="1" applyBorder="1" applyAlignment="1" applyProtection="1">
      <alignment horizontal="center" vertical="center" wrapText="1"/>
    </xf>
    <xf numFmtId="3" fontId="5" fillId="2" borderId="10" xfId="3" applyNumberFormat="1" applyFont="1" applyFill="1" applyBorder="1" applyAlignment="1" applyProtection="1">
      <alignment horizontal="center" vertical="center" wrapText="1"/>
    </xf>
    <xf numFmtId="0" fontId="6" fillId="2" borderId="12" xfId="2" applyFont="1" applyFill="1" applyBorder="1" applyAlignment="1" applyProtection="1">
      <alignment horizontal="center" vertical="distributed" wrapText="1"/>
    </xf>
    <xf numFmtId="0" fontId="6" fillId="2" borderId="12" xfId="2" applyFont="1" applyFill="1" applyBorder="1" applyAlignment="1" applyProtection="1">
      <alignment vertical="distributed" wrapText="1"/>
    </xf>
    <xf numFmtId="3" fontId="7" fillId="2" borderId="13" xfId="2" applyNumberFormat="1" applyFont="1" applyFill="1" applyBorder="1" applyAlignment="1" applyProtection="1">
      <alignment horizontal="right" vertical="center" wrapText="1"/>
    </xf>
    <xf numFmtId="0" fontId="0" fillId="0" borderId="14" xfId="0" applyBorder="1"/>
    <xf numFmtId="0" fontId="0" fillId="0" borderId="15" xfId="0" applyBorder="1"/>
    <xf numFmtId="0" fontId="7" fillId="3" borderId="16" xfId="2" applyFont="1" applyFill="1" applyBorder="1" applyAlignment="1" applyProtection="1">
      <alignment horizontal="center" vertical="center" wrapText="1"/>
    </xf>
    <xf numFmtId="0" fontId="7" fillId="2" borderId="17" xfId="2" applyFont="1" applyFill="1" applyBorder="1" applyAlignment="1" applyProtection="1">
      <alignment horizontal="left" vertical="center" wrapText="1"/>
    </xf>
    <xf numFmtId="0" fontId="7" fillId="0" borderId="17" xfId="2" applyFont="1" applyFill="1" applyBorder="1" applyAlignment="1" applyProtection="1">
      <alignment horizontal="center" vertical="center" wrapText="1"/>
    </xf>
    <xf numFmtId="1" fontId="7" fillId="0" borderId="18" xfId="2" applyNumberFormat="1" applyFont="1" applyFill="1" applyBorder="1" applyAlignment="1" applyProtection="1">
      <alignment horizontal="center" vertical="center" wrapText="1"/>
    </xf>
    <xf numFmtId="2" fontId="7" fillId="0" borderId="19" xfId="2" applyNumberFormat="1" applyFont="1" applyFill="1" applyBorder="1" applyAlignment="1" applyProtection="1">
      <alignment horizontal="center" vertical="center" wrapText="1"/>
    </xf>
    <xf numFmtId="164" fontId="0" fillId="0" borderId="20" xfId="0" applyNumberFormat="1" applyBorder="1" applyAlignment="1">
      <alignment vertical="center"/>
    </xf>
    <xf numFmtId="0" fontId="7" fillId="3" borderId="6" xfId="2" applyFont="1" applyFill="1" applyBorder="1" applyAlignment="1" applyProtection="1">
      <alignment horizontal="center" vertical="center" wrapText="1"/>
    </xf>
    <xf numFmtId="0" fontId="7" fillId="2" borderId="7" xfId="2" applyFont="1" applyFill="1" applyBorder="1" applyAlignment="1" applyProtection="1">
      <alignment horizontal="left" vertical="center" wrapText="1"/>
    </xf>
    <xf numFmtId="0" fontId="7" fillId="0" borderId="7" xfId="2" applyFont="1" applyFill="1" applyBorder="1" applyAlignment="1" applyProtection="1">
      <alignment horizontal="center" vertical="center" wrapText="1"/>
    </xf>
    <xf numFmtId="1" fontId="7" fillId="0" borderId="8" xfId="2" applyNumberFormat="1" applyFont="1" applyFill="1" applyBorder="1" applyAlignment="1" applyProtection="1">
      <alignment horizontal="center" vertical="center" wrapText="1"/>
    </xf>
    <xf numFmtId="2" fontId="7" fillId="0" borderId="21" xfId="2" applyNumberFormat="1" applyFont="1" applyFill="1" applyBorder="1" applyAlignment="1" applyProtection="1">
      <alignment horizontal="center" vertical="center" wrapText="1"/>
    </xf>
    <xf numFmtId="164" fontId="0" fillId="0" borderId="10" xfId="0" applyNumberFormat="1" applyBorder="1" applyAlignment="1">
      <alignment vertical="center"/>
    </xf>
    <xf numFmtId="0" fontId="6" fillId="2" borderId="12" xfId="2" applyNumberFormat="1" applyFont="1" applyFill="1" applyBorder="1" applyAlignment="1" applyProtection="1">
      <alignment horizontal="center" vertical="center" wrapText="1"/>
    </xf>
    <xf numFmtId="0" fontId="6" fillId="2" borderId="12" xfId="2" applyFont="1" applyFill="1" applyBorder="1" applyAlignment="1" applyProtection="1">
      <alignment vertical="center" wrapText="1"/>
    </xf>
    <xf numFmtId="1" fontId="6" fillId="2" borderId="12" xfId="2" applyNumberFormat="1" applyFont="1" applyFill="1" applyBorder="1" applyAlignment="1" applyProtection="1">
      <alignment horizontal="center" vertical="center" wrapText="1"/>
    </xf>
    <xf numFmtId="2" fontId="7" fillId="0" borderId="14" xfId="2" applyNumberFormat="1" applyFont="1" applyFill="1" applyBorder="1" applyAlignment="1" applyProtection="1">
      <alignment horizontal="center" vertical="center" wrapText="1"/>
    </xf>
    <xf numFmtId="164" fontId="0" fillId="0" borderId="15" xfId="0" applyNumberFormat="1" applyBorder="1" applyAlignment="1">
      <alignment vertical="center"/>
    </xf>
    <xf numFmtId="0" fontId="7" fillId="2" borderId="22" xfId="2" applyFont="1" applyFill="1" applyBorder="1" applyAlignment="1" applyProtection="1">
      <alignment horizontal="center" vertical="center" wrapText="1"/>
    </xf>
    <xf numFmtId="0" fontId="7" fillId="2" borderId="23" xfId="2" applyFont="1" applyFill="1" applyBorder="1" applyAlignment="1" applyProtection="1">
      <alignment horizontal="left" vertical="center" wrapText="1"/>
    </xf>
    <xf numFmtId="0" fontId="8" fillId="0" borderId="23" xfId="2" applyFont="1" applyFill="1" applyBorder="1" applyAlignment="1" applyProtection="1">
      <alignment horizontal="center" vertical="distributed"/>
    </xf>
    <xf numFmtId="1" fontId="7" fillId="0" borderId="24" xfId="2" applyNumberFormat="1" applyFont="1" applyFill="1" applyBorder="1" applyAlignment="1" applyProtection="1">
      <alignment horizontal="center" vertical="distributed"/>
    </xf>
    <xf numFmtId="2" fontId="7" fillId="0" borderId="25" xfId="2" applyNumberFormat="1" applyFont="1" applyFill="1" applyBorder="1" applyAlignment="1" applyProtection="1">
      <alignment horizontal="center" vertical="center" wrapText="1"/>
    </xf>
    <xf numFmtId="0" fontId="7" fillId="2" borderId="26" xfId="2" applyFont="1" applyFill="1" applyBorder="1" applyAlignment="1" applyProtection="1">
      <alignment horizontal="center" vertical="center" wrapText="1"/>
    </xf>
    <xf numFmtId="0" fontId="7" fillId="4" borderId="23" xfId="2" applyFont="1" applyFill="1" applyBorder="1" applyAlignment="1" applyProtection="1">
      <alignment horizontal="center" vertical="center" wrapText="1"/>
    </xf>
    <xf numFmtId="1" fontId="7" fillId="4" borderId="24" xfId="2" applyNumberFormat="1" applyFont="1" applyFill="1" applyBorder="1" applyAlignment="1" applyProtection="1">
      <alignment horizontal="center" vertical="center" wrapText="1"/>
    </xf>
    <xf numFmtId="2" fontId="7" fillId="0" borderId="27" xfId="2" applyNumberFormat="1" applyFont="1" applyFill="1" applyBorder="1" applyAlignment="1" applyProtection="1">
      <alignment horizontal="center" vertical="center" wrapText="1"/>
    </xf>
    <xf numFmtId="164" fontId="0" fillId="0" borderId="28" xfId="0" applyNumberFormat="1" applyBorder="1" applyAlignment="1">
      <alignment vertical="center"/>
    </xf>
    <xf numFmtId="2" fontId="7" fillId="0" borderId="9" xfId="2" applyNumberFormat="1" applyFont="1" applyFill="1" applyBorder="1" applyAlignment="1" applyProtection="1">
      <alignment horizontal="center" vertical="center" wrapText="1"/>
    </xf>
    <xf numFmtId="0" fontId="6" fillId="2" borderId="12" xfId="2" applyFont="1" applyFill="1" applyBorder="1" applyAlignment="1" applyProtection="1">
      <alignment horizontal="center" vertical="center" wrapText="1"/>
    </xf>
    <xf numFmtId="1" fontId="7" fillId="2" borderId="12" xfId="2" applyNumberFormat="1" applyFont="1" applyFill="1" applyBorder="1" applyAlignment="1" applyProtection="1">
      <alignment horizontal="center" vertical="center" wrapText="1"/>
    </xf>
    <xf numFmtId="0" fontId="7" fillId="2" borderId="29" xfId="2" applyFont="1" applyFill="1" applyBorder="1" applyAlignment="1" applyProtection="1">
      <alignment horizontal="center" vertical="center" wrapText="1"/>
    </xf>
    <xf numFmtId="0" fontId="7" fillId="2" borderId="30" xfId="2" applyFont="1" applyFill="1" applyBorder="1" applyAlignment="1" applyProtection="1">
      <alignment horizontal="left" vertical="center" wrapText="1"/>
    </xf>
    <xf numFmtId="0" fontId="7" fillId="0" borderId="30" xfId="2" applyFont="1" applyFill="1" applyBorder="1" applyAlignment="1" applyProtection="1">
      <alignment horizontal="center" vertical="center" wrapText="1"/>
    </xf>
    <xf numFmtId="1" fontId="7" fillId="0" borderId="31" xfId="2" applyNumberFormat="1" applyFont="1" applyFill="1" applyBorder="1" applyAlignment="1" applyProtection="1">
      <alignment horizontal="center" vertical="center" wrapText="1"/>
    </xf>
    <xf numFmtId="0" fontId="7" fillId="0" borderId="23" xfId="2" applyFont="1" applyFill="1" applyBorder="1" applyAlignment="1" applyProtection="1">
      <alignment horizontal="center" vertical="center" wrapText="1"/>
    </xf>
    <xf numFmtId="1" fontId="7" fillId="0" borderId="24" xfId="2" applyNumberFormat="1" applyFont="1" applyFill="1" applyBorder="1" applyAlignment="1" applyProtection="1">
      <alignment horizontal="center" vertical="center" wrapText="1"/>
    </xf>
    <xf numFmtId="0" fontId="7" fillId="2" borderId="32" xfId="2" applyFont="1" applyFill="1" applyBorder="1" applyAlignment="1" applyProtection="1">
      <alignment horizontal="center" vertical="center" wrapText="1"/>
    </xf>
    <xf numFmtId="0" fontId="7" fillId="2" borderId="33" xfId="2" applyFont="1" applyFill="1" applyBorder="1" applyAlignment="1" applyProtection="1">
      <alignment horizontal="left" vertical="center" wrapText="1"/>
    </xf>
    <xf numFmtId="0" fontId="7" fillId="0" borderId="33" xfId="2" applyFont="1" applyFill="1" applyBorder="1" applyAlignment="1" applyProtection="1">
      <alignment horizontal="center" vertical="center" wrapText="1"/>
    </xf>
    <xf numFmtId="1" fontId="7" fillId="0" borderId="34" xfId="2" applyNumberFormat="1" applyFont="1" applyFill="1" applyBorder="1" applyAlignment="1" applyProtection="1">
      <alignment horizontal="center" vertical="center" wrapText="1"/>
    </xf>
    <xf numFmtId="0" fontId="7" fillId="2" borderId="35" xfId="2" applyFont="1" applyFill="1" applyBorder="1" applyAlignment="1" applyProtection="1">
      <alignment horizontal="left" vertical="center" wrapText="1"/>
    </xf>
    <xf numFmtId="0" fontId="7" fillId="0" borderId="35" xfId="2" applyFont="1" applyFill="1" applyBorder="1" applyAlignment="1" applyProtection="1">
      <alignment horizontal="center" vertical="center" wrapText="1"/>
    </xf>
    <xf numFmtId="1" fontId="7" fillId="0" borderId="35" xfId="2" applyNumberFormat="1" applyFont="1" applyFill="1" applyBorder="1" applyAlignment="1" applyProtection="1">
      <alignment horizontal="center" vertical="center" wrapText="1"/>
    </xf>
    <xf numFmtId="2" fontId="7" fillId="0" borderId="36" xfId="2" applyNumberFormat="1" applyFont="1" applyFill="1" applyBorder="1" applyAlignment="1" applyProtection="1">
      <alignment horizontal="center" vertical="center" wrapText="1"/>
    </xf>
    <xf numFmtId="0" fontId="7" fillId="2" borderId="33" xfId="2" applyFont="1" applyFill="1" applyBorder="1" applyAlignment="1" applyProtection="1">
      <alignment horizontal="center" vertical="center" wrapText="1"/>
    </xf>
    <xf numFmtId="0" fontId="7" fillId="2" borderId="37" xfId="2" applyFont="1" applyFill="1" applyBorder="1" applyAlignment="1" applyProtection="1">
      <alignment horizontal="left" vertical="center" wrapText="1"/>
    </xf>
    <xf numFmtId="0" fontId="7" fillId="0" borderId="37" xfId="2" applyFont="1" applyFill="1" applyBorder="1" applyAlignment="1" applyProtection="1">
      <alignment horizontal="center" vertical="center" wrapText="1"/>
    </xf>
    <xf numFmtId="1" fontId="7" fillId="0" borderId="37" xfId="2" applyNumberFormat="1" applyFont="1" applyFill="1" applyBorder="1" applyAlignment="1" applyProtection="1">
      <alignment horizontal="center" vertical="center" wrapText="1"/>
    </xf>
    <xf numFmtId="2" fontId="7" fillId="0" borderId="38" xfId="2" applyNumberFormat="1" applyFont="1" applyFill="1" applyBorder="1" applyAlignment="1" applyProtection="1">
      <alignment horizontal="center" vertical="center" wrapText="1"/>
    </xf>
    <xf numFmtId="164" fontId="0" fillId="0" borderId="39" xfId="0" applyNumberFormat="1" applyBorder="1" applyAlignment="1">
      <alignment vertical="center"/>
    </xf>
    <xf numFmtId="0" fontId="7" fillId="2" borderId="30" xfId="2" applyFont="1" applyFill="1" applyBorder="1" applyAlignment="1" applyProtection="1">
      <alignment horizontal="center" vertical="center" wrapText="1"/>
    </xf>
    <xf numFmtId="1" fontId="7" fillId="2" borderId="31" xfId="2" applyNumberFormat="1" applyFont="1" applyFill="1" applyBorder="1" applyAlignment="1" applyProtection="1">
      <alignment horizontal="center" vertical="center" wrapText="1"/>
    </xf>
    <xf numFmtId="0" fontId="7" fillId="2" borderId="40" xfId="2" applyFont="1" applyFill="1" applyBorder="1" applyAlignment="1" applyProtection="1">
      <alignment horizontal="center" vertical="center" wrapText="1"/>
    </xf>
    <xf numFmtId="0" fontId="7" fillId="2" borderId="23" xfId="2" applyFont="1" applyFill="1" applyBorder="1" applyAlignment="1" applyProtection="1">
      <alignment horizontal="center" vertical="center" wrapText="1"/>
    </xf>
    <xf numFmtId="1" fontId="7" fillId="2" borderId="24" xfId="2" applyNumberFormat="1" applyFont="1" applyFill="1" applyBorder="1" applyAlignment="1" applyProtection="1">
      <alignment horizontal="center" vertical="center" wrapText="1"/>
    </xf>
    <xf numFmtId="49" fontId="6" fillId="2" borderId="12" xfId="2" applyNumberFormat="1" applyFont="1" applyFill="1" applyBorder="1" applyAlignment="1" applyProtection="1">
      <alignment horizontal="center" vertical="center" wrapText="1"/>
    </xf>
    <xf numFmtId="0" fontId="7" fillId="2" borderId="23" xfId="2" applyFont="1" applyFill="1" applyBorder="1" applyAlignment="1" applyProtection="1">
      <alignment vertical="center" wrapText="1"/>
    </xf>
    <xf numFmtId="0" fontId="7" fillId="0" borderId="23" xfId="2" applyFont="1" applyBorder="1" applyAlignment="1" applyProtection="1">
      <alignment horizontal="center" vertical="center" wrapText="1"/>
    </xf>
    <xf numFmtId="0" fontId="7" fillId="2" borderId="42" xfId="2" applyFont="1" applyFill="1" applyBorder="1" applyAlignment="1" applyProtection="1">
      <alignment horizontal="left" vertical="center" wrapText="1"/>
    </xf>
    <xf numFmtId="0" fontId="7" fillId="0" borderId="42" xfId="2" applyFont="1" applyBorder="1"/>
    <xf numFmtId="0" fontId="8" fillId="0" borderId="30" xfId="2" applyNumberFormat="1" applyFont="1" applyFill="1" applyBorder="1" applyAlignment="1" applyProtection="1">
      <alignment horizontal="center" vertical="distributed"/>
    </xf>
    <xf numFmtId="1" fontId="8" fillId="0" borderId="31" xfId="2" applyNumberFormat="1" applyFont="1" applyFill="1" applyBorder="1" applyAlignment="1" applyProtection="1">
      <alignment horizontal="center" vertical="center"/>
    </xf>
    <xf numFmtId="0" fontId="7" fillId="2" borderId="23" xfId="2" applyFont="1" applyFill="1" applyBorder="1" applyAlignment="1" applyProtection="1">
      <alignment vertical="top" wrapText="1"/>
    </xf>
    <xf numFmtId="0" fontId="0" fillId="0" borderId="42" xfId="0" applyBorder="1"/>
    <xf numFmtId="0" fontId="6" fillId="2" borderId="30" xfId="2" applyFont="1" applyFill="1" applyBorder="1" applyAlignment="1" applyProtection="1">
      <alignment horizontal="center" vertical="center" wrapText="1"/>
    </xf>
    <xf numFmtId="1" fontId="7" fillId="0" borderId="43" xfId="2" applyNumberFormat="1" applyFont="1" applyFill="1" applyBorder="1" applyAlignment="1" applyProtection="1">
      <alignment horizontal="center" vertical="center" wrapText="1"/>
    </xf>
    <xf numFmtId="2" fontId="7" fillId="0" borderId="42" xfId="2" applyNumberFormat="1" applyFont="1" applyFill="1" applyBorder="1" applyAlignment="1" applyProtection="1">
      <alignment horizontal="center" vertical="center" wrapText="1"/>
    </xf>
    <xf numFmtId="0" fontId="6" fillId="2" borderId="23" xfId="2" applyFont="1" applyFill="1" applyBorder="1" applyAlignment="1" applyProtection="1">
      <alignment horizontal="center" vertical="center" wrapText="1"/>
    </xf>
    <xf numFmtId="1" fontId="7" fillId="0" borderId="44" xfId="2" applyNumberFormat="1" applyFont="1" applyFill="1" applyBorder="1" applyAlignment="1" applyProtection="1">
      <alignment horizontal="center" vertical="center" wrapText="1"/>
    </xf>
    <xf numFmtId="2" fontId="7" fillId="0" borderId="45" xfId="2" applyNumberFormat="1" applyFont="1" applyFill="1" applyBorder="1" applyAlignment="1" applyProtection="1">
      <alignment horizontal="center" vertical="center" wrapText="1"/>
    </xf>
    <xf numFmtId="0" fontId="7" fillId="2" borderId="6" xfId="2" applyFont="1" applyFill="1" applyBorder="1" applyAlignment="1" applyProtection="1">
      <alignment horizontal="center" vertical="center" wrapText="1"/>
    </xf>
    <xf numFmtId="1" fontId="7" fillId="0" borderId="46" xfId="2" applyNumberFormat="1" applyFont="1" applyFill="1" applyBorder="1" applyAlignment="1" applyProtection="1">
      <alignment horizontal="center" vertical="center" wrapText="1"/>
    </xf>
    <xf numFmtId="164" fontId="0" fillId="0" borderId="47" xfId="0" applyNumberFormat="1" applyBorder="1" applyAlignment="1">
      <alignment vertical="center"/>
    </xf>
    <xf numFmtId="0" fontId="7" fillId="2" borderId="48" xfId="2" applyFont="1" applyFill="1" applyBorder="1" applyAlignment="1" applyProtection="1">
      <alignment horizontal="center" vertical="center" wrapText="1"/>
    </xf>
    <xf numFmtId="0" fontId="7" fillId="2" borderId="48" xfId="2" applyFont="1" applyFill="1" applyBorder="1" applyAlignment="1" applyProtection="1">
      <alignment horizontal="left" vertical="center" wrapText="1"/>
    </xf>
    <xf numFmtId="0" fontId="7" fillId="0" borderId="48" xfId="2" applyFont="1" applyFill="1" applyBorder="1" applyAlignment="1" applyProtection="1">
      <alignment horizontal="center" vertical="center" wrapText="1"/>
    </xf>
    <xf numFmtId="1" fontId="7" fillId="0" borderId="48" xfId="2" applyNumberFormat="1" applyFont="1" applyFill="1" applyBorder="1" applyAlignment="1" applyProtection="1">
      <alignment horizontal="center" vertical="center" wrapText="1"/>
    </xf>
    <xf numFmtId="2" fontId="7" fillId="0" borderId="48" xfId="2" applyNumberFormat="1" applyFont="1" applyFill="1" applyBorder="1" applyAlignment="1" applyProtection="1">
      <alignment horizontal="center" vertical="center" wrapText="1"/>
    </xf>
    <xf numFmtId="164" fontId="0" fillId="0" borderId="49" xfId="0" applyNumberForma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7" fillId="0" borderId="30" xfId="2" applyFont="1" applyFill="1" applyBorder="1" applyAlignment="1" applyProtection="1">
      <alignment horizontal="left" vertical="center" wrapText="1"/>
    </xf>
    <xf numFmtId="1" fontId="7" fillId="0" borderId="30" xfId="2" applyNumberFormat="1" applyFont="1" applyFill="1" applyBorder="1" applyAlignment="1" applyProtection="1">
      <alignment horizontal="center" vertical="center" wrapText="1"/>
    </xf>
    <xf numFmtId="2" fontId="0" fillId="0" borderId="25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9" fillId="0" borderId="24" xfId="0" applyFont="1" applyBorder="1" applyAlignment="1">
      <alignment vertical="center" wrapText="1"/>
    </xf>
    <xf numFmtId="0" fontId="7" fillId="0" borderId="23" xfId="2" applyFont="1" applyFill="1" applyBorder="1" applyAlignment="1" applyProtection="1">
      <alignment horizontal="left" vertical="center" wrapText="1"/>
    </xf>
    <xf numFmtId="0" fontId="8" fillId="0" borderId="23" xfId="2" applyNumberFormat="1" applyFont="1" applyFill="1" applyBorder="1" applyAlignment="1" applyProtection="1">
      <alignment horizontal="center" vertical="distributed"/>
    </xf>
    <xf numFmtId="1" fontId="7" fillId="0" borderId="23" xfId="2" applyNumberFormat="1" applyFont="1" applyFill="1" applyBorder="1" applyAlignment="1" applyProtection="1">
      <alignment horizontal="center" vertical="center" wrapText="1"/>
    </xf>
    <xf numFmtId="2" fontId="10" fillId="0" borderId="25" xfId="0" applyNumberFormat="1" applyFon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2" fontId="10" fillId="0" borderId="27" xfId="0" applyNumberFormat="1" applyFont="1" applyBorder="1" applyAlignment="1">
      <alignment horizontal="center" vertical="center"/>
    </xf>
    <xf numFmtId="0" fontId="9" fillId="0" borderId="50" xfId="0" applyFont="1" applyBorder="1" applyAlignment="1">
      <alignment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vertical="center"/>
    </xf>
    <xf numFmtId="2" fontId="0" fillId="0" borderId="27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10" fillId="0" borderId="51" xfId="0" applyFont="1" applyBorder="1" applyAlignment="1">
      <alignment horizontal="center"/>
    </xf>
    <xf numFmtId="0" fontId="13" fillId="5" borderId="52" xfId="0" applyFont="1" applyFill="1" applyBorder="1" applyAlignment="1">
      <alignment horizontal="left"/>
    </xf>
    <xf numFmtId="0" fontId="10" fillId="5" borderId="53" xfId="0" applyFont="1" applyFill="1" applyBorder="1" applyAlignment="1">
      <alignment horizontal="left"/>
    </xf>
    <xf numFmtId="0" fontId="10" fillId="5" borderId="54" xfId="0" applyFont="1" applyFill="1" applyBorder="1" applyAlignment="1">
      <alignment horizontal="center"/>
    </xf>
    <xf numFmtId="1" fontId="10" fillId="5" borderId="55" xfId="0" applyNumberFormat="1" applyFont="1" applyFill="1" applyBorder="1" applyAlignment="1">
      <alignment horizontal="center"/>
    </xf>
    <xf numFmtId="2" fontId="10" fillId="5" borderId="55" xfId="0" applyNumberFormat="1" applyFont="1" applyFill="1" applyBorder="1" applyAlignment="1">
      <alignment horizontal="center"/>
    </xf>
    <xf numFmtId="164" fontId="10" fillId="5" borderId="56" xfId="0" applyNumberFormat="1" applyFont="1" applyFill="1" applyBorder="1" applyAlignment="1">
      <alignment horizontal="center" vertical="center"/>
    </xf>
    <xf numFmtId="0" fontId="0" fillId="0" borderId="57" xfId="0" applyBorder="1"/>
    <xf numFmtId="0" fontId="13" fillId="5" borderId="45" xfId="0" applyFont="1" applyFill="1" applyBorder="1" applyAlignment="1">
      <alignment horizontal="left"/>
    </xf>
    <xf numFmtId="0" fontId="14" fillId="5" borderId="23" xfId="0" applyFont="1" applyFill="1" applyBorder="1" applyAlignment="1">
      <alignment horizontal="justify" vertical="center" wrapText="1"/>
    </xf>
    <xf numFmtId="0" fontId="14" fillId="5" borderId="24" xfId="0" applyFont="1" applyFill="1" applyBorder="1" applyAlignment="1">
      <alignment horizontal="justify" vertical="center" wrapText="1"/>
    </xf>
    <xf numFmtId="0" fontId="12" fillId="5" borderId="58" xfId="0" applyFont="1" applyFill="1" applyBorder="1" applyAlignment="1">
      <alignment horizontal="center" vertical="center"/>
    </xf>
    <xf numFmtId="1" fontId="12" fillId="5" borderId="58" xfId="0" applyNumberFormat="1" applyFont="1" applyFill="1" applyBorder="1" applyAlignment="1">
      <alignment horizontal="center" vertical="center" wrapText="1"/>
    </xf>
    <xf numFmtId="165" fontId="7" fillId="5" borderId="59" xfId="1" applyFont="1" applyFill="1" applyBorder="1" applyAlignment="1">
      <alignment horizontal="center" vertical="center" wrapText="1"/>
    </xf>
    <xf numFmtId="0" fontId="0" fillId="0" borderId="60" xfId="0" applyBorder="1"/>
    <xf numFmtId="0" fontId="13" fillId="5" borderId="61" xfId="0" applyFont="1" applyFill="1" applyBorder="1" applyAlignment="1">
      <alignment horizontal="left"/>
    </xf>
    <xf numFmtId="0" fontId="13" fillId="5" borderId="62" xfId="0" applyFont="1" applyFill="1" applyBorder="1" applyAlignment="1">
      <alignment horizontal="left"/>
    </xf>
    <xf numFmtId="0" fontId="13" fillId="5" borderId="63" xfId="0" applyFont="1" applyFill="1" applyBorder="1" applyAlignment="1">
      <alignment horizontal="left"/>
    </xf>
    <xf numFmtId="0" fontId="12" fillId="5" borderId="64" xfId="0" applyFont="1" applyFill="1" applyBorder="1" applyAlignment="1">
      <alignment horizontal="center" vertical="center"/>
    </xf>
    <xf numFmtId="1" fontId="12" fillId="5" borderId="64" xfId="0" applyNumberFormat="1" applyFont="1" applyFill="1" applyBorder="1" applyAlignment="1">
      <alignment horizontal="center" vertical="center" wrapText="1"/>
    </xf>
    <xf numFmtId="165" fontId="12" fillId="5" borderId="65" xfId="1" applyFont="1" applyFill="1" applyBorder="1" applyAlignment="1">
      <alignment horizontal="center" vertical="center" wrapText="1"/>
    </xf>
    <xf numFmtId="165" fontId="1" fillId="0" borderId="0" xfId="1" applyFont="1"/>
    <xf numFmtId="0" fontId="0" fillId="3" borderId="0" xfId="0" applyFill="1"/>
    <xf numFmtId="0" fontId="13" fillId="5" borderId="0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Alignment="1">
      <alignment horizontal="right"/>
    </xf>
    <xf numFmtId="0" fontId="6" fillId="2" borderId="11" xfId="2" applyFont="1" applyFill="1" applyBorder="1" applyAlignment="1" applyProtection="1">
      <alignment horizontal="center" vertical="center" wrapText="1"/>
    </xf>
    <xf numFmtId="0" fontId="6" fillId="2" borderId="12" xfId="2" applyFont="1" applyFill="1" applyBorder="1" applyAlignment="1" applyProtection="1">
      <alignment horizontal="center" vertical="center" wrapText="1"/>
    </xf>
    <xf numFmtId="49" fontId="6" fillId="2" borderId="41" xfId="2" applyNumberFormat="1" applyFont="1" applyFill="1" applyBorder="1" applyAlignment="1" applyProtection="1">
      <alignment horizontal="center" vertical="center" wrapText="1"/>
    </xf>
    <xf numFmtId="49" fontId="6" fillId="2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2" fillId="0" borderId="0" xfId="0" applyFont="1" applyBorder="1" applyAlignment="1">
      <alignment vertical="center"/>
    </xf>
    <xf numFmtId="0" fontId="6" fillId="2" borderId="11" xfId="2" applyFont="1" applyFill="1" applyBorder="1" applyAlignment="1" applyProtection="1">
      <alignment horizontal="center" vertical="distributed" wrapText="1"/>
    </xf>
    <xf numFmtId="0" fontId="6" fillId="2" borderId="12" xfId="2" applyFont="1" applyFill="1" applyBorder="1" applyAlignment="1" applyProtection="1">
      <alignment horizontal="center" vertical="distributed" wrapText="1"/>
    </xf>
    <xf numFmtId="0" fontId="6" fillId="2" borderId="11" xfId="2" applyNumberFormat="1" applyFont="1" applyFill="1" applyBorder="1" applyAlignment="1" applyProtection="1">
      <alignment horizontal="center" vertical="center" wrapText="1"/>
    </xf>
    <xf numFmtId="0" fontId="6" fillId="2" borderId="12" xfId="2" applyNumberFormat="1" applyFont="1" applyFill="1" applyBorder="1" applyAlignment="1" applyProtection="1">
      <alignment horizontal="center" vertical="center" wrapText="1"/>
    </xf>
  </cellXfs>
  <cellStyles count="4">
    <cellStyle name="Normal 2" xfId="3"/>
    <cellStyle name="Normalno" xfId="0" builtinId="0"/>
    <cellStyle name="Normalno 2" xfId="2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2"/>
  <sheetViews>
    <sheetView tabSelected="1" view="pageBreakPreview" zoomScale="60" zoomScaleNormal="100" workbookViewId="0">
      <selection activeCell="J7" sqref="J7"/>
    </sheetView>
  </sheetViews>
  <sheetFormatPr defaultRowHeight="15" x14ac:dyDescent="0.25"/>
  <cols>
    <col min="1" max="1" width="6.140625" customWidth="1"/>
    <col min="2" max="2" width="86.85546875" customWidth="1"/>
    <col min="3" max="3" width="54" customWidth="1"/>
    <col min="4" max="4" width="8.140625" customWidth="1"/>
    <col min="5" max="5" width="13.42578125" customWidth="1"/>
    <col min="6" max="6" width="12.7109375" customWidth="1"/>
    <col min="7" max="7" width="16" customWidth="1"/>
  </cols>
  <sheetData>
    <row r="1" spans="1:7" x14ac:dyDescent="0.25">
      <c r="B1" t="s">
        <v>0</v>
      </c>
      <c r="D1" s="146"/>
      <c r="E1" s="146"/>
      <c r="F1" s="146"/>
      <c r="G1" s="146"/>
    </row>
    <row r="2" spans="1:7" ht="34.5" customHeight="1" thickBot="1" x14ac:dyDescent="0.3">
      <c r="B2" s="1" t="s">
        <v>1</v>
      </c>
      <c r="C2" s="1"/>
      <c r="D2" s="147" t="s">
        <v>2</v>
      </c>
      <c r="E2" s="147"/>
      <c r="F2" s="147"/>
      <c r="G2" s="147"/>
    </row>
    <row r="3" spans="1:7" ht="60.75" thickTop="1" x14ac:dyDescent="0.25">
      <c r="A3" s="2" t="s">
        <v>3</v>
      </c>
      <c r="B3" s="3" t="s">
        <v>4</v>
      </c>
      <c r="C3" s="3" t="s">
        <v>5</v>
      </c>
      <c r="D3" s="4" t="s">
        <v>6</v>
      </c>
      <c r="E3" s="5" t="s">
        <v>7</v>
      </c>
      <c r="F3" s="6" t="s">
        <v>8</v>
      </c>
      <c r="G3" s="7" t="s">
        <v>9</v>
      </c>
    </row>
    <row r="4" spans="1:7" ht="20.25" customHeight="1" thickBot="1" x14ac:dyDescent="0.3">
      <c r="A4" s="8">
        <v>1</v>
      </c>
      <c r="B4" s="9">
        <v>2</v>
      </c>
      <c r="C4" s="9">
        <v>3</v>
      </c>
      <c r="D4" s="9">
        <v>4</v>
      </c>
      <c r="E4" s="10">
        <v>5</v>
      </c>
      <c r="F4" s="11">
        <v>6</v>
      </c>
      <c r="G4" s="12">
        <v>7</v>
      </c>
    </row>
    <row r="5" spans="1:7" ht="19.5" customHeight="1" thickBot="1" x14ac:dyDescent="0.3">
      <c r="A5" s="148" t="s">
        <v>10</v>
      </c>
      <c r="B5" s="149"/>
      <c r="C5" s="13"/>
      <c r="D5" s="14"/>
      <c r="E5" s="15"/>
      <c r="F5" s="16"/>
      <c r="G5" s="17"/>
    </row>
    <row r="6" spans="1:7" ht="100.5" customHeight="1" x14ac:dyDescent="0.25">
      <c r="A6" s="18" t="s">
        <v>11</v>
      </c>
      <c r="B6" s="19" t="s">
        <v>12</v>
      </c>
      <c r="C6" s="19"/>
      <c r="D6" s="20" t="s">
        <v>13</v>
      </c>
      <c r="E6" s="21">
        <v>1000</v>
      </c>
      <c r="F6" s="22"/>
      <c r="G6" s="23">
        <f>SUM(E6*F6)</f>
        <v>0</v>
      </c>
    </row>
    <row r="7" spans="1:7" ht="99" customHeight="1" thickBot="1" x14ac:dyDescent="0.3">
      <c r="A7" s="24" t="s">
        <v>14</v>
      </c>
      <c r="B7" s="25" t="s">
        <v>15</v>
      </c>
      <c r="C7" s="25"/>
      <c r="D7" s="26" t="s">
        <v>13</v>
      </c>
      <c r="E7" s="27">
        <v>10</v>
      </c>
      <c r="F7" s="28"/>
      <c r="G7" s="29">
        <f t="shared" ref="G7:G107" si="0">SUM(E7*F7)</f>
        <v>0</v>
      </c>
    </row>
    <row r="8" spans="1:7" ht="15.75" customHeight="1" thickBot="1" x14ac:dyDescent="0.3">
      <c r="A8" s="150" t="s">
        <v>16</v>
      </c>
      <c r="B8" s="151"/>
      <c r="C8" s="30"/>
      <c r="D8" s="31"/>
      <c r="E8" s="32"/>
      <c r="F8" s="33"/>
      <c r="G8" s="34"/>
    </row>
    <row r="9" spans="1:7" ht="18" customHeight="1" x14ac:dyDescent="0.25">
      <c r="A9" s="35" t="s">
        <v>17</v>
      </c>
      <c r="B9" s="36" t="s">
        <v>18</v>
      </c>
      <c r="C9" s="36"/>
      <c r="D9" s="37" t="s">
        <v>19</v>
      </c>
      <c r="E9" s="38">
        <v>20</v>
      </c>
      <c r="F9" s="39"/>
      <c r="G9" s="23">
        <f t="shared" si="0"/>
        <v>0</v>
      </c>
    </row>
    <row r="10" spans="1:7" x14ac:dyDescent="0.25">
      <c r="A10" s="40" t="s">
        <v>20</v>
      </c>
      <c r="B10" s="36" t="s">
        <v>21</v>
      </c>
      <c r="C10" s="36"/>
      <c r="D10" s="41" t="s">
        <v>13</v>
      </c>
      <c r="E10" s="42">
        <v>10</v>
      </c>
      <c r="F10" s="43"/>
      <c r="G10" s="44">
        <f t="shared" si="0"/>
        <v>0</v>
      </c>
    </row>
    <row r="11" spans="1:7" ht="15.75" thickBot="1" x14ac:dyDescent="0.3">
      <c r="A11" s="40" t="s">
        <v>22</v>
      </c>
      <c r="B11" s="36" t="s">
        <v>23</v>
      </c>
      <c r="C11" s="36"/>
      <c r="D11" s="41" t="s">
        <v>13</v>
      </c>
      <c r="E11" s="42">
        <v>10</v>
      </c>
      <c r="F11" s="45"/>
      <c r="G11" s="29">
        <f t="shared" si="0"/>
        <v>0</v>
      </c>
    </row>
    <row r="12" spans="1:7" ht="15.75" customHeight="1" thickBot="1" x14ac:dyDescent="0.3">
      <c r="A12" s="142" t="s">
        <v>24</v>
      </c>
      <c r="B12" s="143"/>
      <c r="C12" s="46"/>
      <c r="D12" s="31"/>
      <c r="E12" s="47"/>
      <c r="F12" s="33"/>
      <c r="G12" s="34"/>
    </row>
    <row r="13" spans="1:7" ht="25.5" x14ac:dyDescent="0.25">
      <c r="A13" s="48" t="s">
        <v>25</v>
      </c>
      <c r="B13" s="49" t="s">
        <v>26</v>
      </c>
      <c r="C13" s="49"/>
      <c r="D13" s="50" t="s">
        <v>27</v>
      </c>
      <c r="E13" s="51">
        <v>40</v>
      </c>
      <c r="F13" s="39"/>
      <c r="G13" s="23">
        <f t="shared" si="0"/>
        <v>0</v>
      </c>
    </row>
    <row r="14" spans="1:7" ht="25.5" x14ac:dyDescent="0.25">
      <c r="A14" s="48" t="s">
        <v>28</v>
      </c>
      <c r="B14" s="36" t="s">
        <v>29</v>
      </c>
      <c r="C14" s="36"/>
      <c r="D14" s="52" t="s">
        <v>27</v>
      </c>
      <c r="E14" s="53">
        <v>2</v>
      </c>
      <c r="F14" s="43"/>
      <c r="G14" s="44">
        <f t="shared" si="0"/>
        <v>0</v>
      </c>
    </row>
    <row r="15" spans="1:7" ht="26.25" thickBot="1" x14ac:dyDescent="0.3">
      <c r="A15" s="54" t="s">
        <v>30</v>
      </c>
      <c r="B15" s="36" t="s">
        <v>31</v>
      </c>
      <c r="C15" s="55"/>
      <c r="D15" s="56" t="s">
        <v>27</v>
      </c>
      <c r="E15" s="57">
        <v>25</v>
      </c>
      <c r="F15" s="45"/>
      <c r="G15" s="29">
        <f t="shared" si="0"/>
        <v>0</v>
      </c>
    </row>
    <row r="16" spans="1:7" ht="14.45" customHeight="1" thickBot="1" x14ac:dyDescent="0.3">
      <c r="A16" s="142" t="s">
        <v>32</v>
      </c>
      <c r="B16" s="143"/>
      <c r="C16" s="58"/>
      <c r="D16" s="59"/>
      <c r="E16" s="60"/>
      <c r="F16" s="61"/>
      <c r="G16" s="34"/>
    </row>
    <row r="17" spans="1:7" ht="15.75" thickBot="1" x14ac:dyDescent="0.3">
      <c r="A17" s="62" t="s">
        <v>33</v>
      </c>
      <c r="B17" s="63" t="s">
        <v>34</v>
      </c>
      <c r="C17" s="63"/>
      <c r="D17" s="64" t="s">
        <v>19</v>
      </c>
      <c r="E17" s="65">
        <v>5</v>
      </c>
      <c r="F17" s="66"/>
      <c r="G17" s="67">
        <f t="shared" si="0"/>
        <v>0</v>
      </c>
    </row>
    <row r="18" spans="1:7" ht="15.75" customHeight="1" thickBot="1" x14ac:dyDescent="0.3">
      <c r="A18" s="142" t="s">
        <v>35</v>
      </c>
      <c r="B18" s="143"/>
      <c r="C18" s="46"/>
      <c r="D18" s="31"/>
      <c r="E18" s="47"/>
      <c r="F18" s="33"/>
      <c r="G18" s="34"/>
    </row>
    <row r="19" spans="1:7" ht="15.75" thickBot="1" x14ac:dyDescent="0.3">
      <c r="A19" s="48" t="s">
        <v>36</v>
      </c>
      <c r="B19" s="49" t="s">
        <v>37</v>
      </c>
      <c r="C19" s="49"/>
      <c r="D19" s="68" t="s">
        <v>27</v>
      </c>
      <c r="E19" s="69">
        <v>10</v>
      </c>
      <c r="F19" s="22"/>
      <c r="G19" s="67">
        <f t="shared" si="0"/>
        <v>0</v>
      </c>
    </row>
    <row r="20" spans="1:7" ht="15.75" customHeight="1" thickBot="1" x14ac:dyDescent="0.3">
      <c r="A20" s="142" t="s">
        <v>38</v>
      </c>
      <c r="B20" s="143"/>
      <c r="C20" s="46"/>
      <c r="D20" s="31"/>
      <c r="E20" s="47"/>
      <c r="F20" s="33"/>
      <c r="G20" s="34"/>
    </row>
    <row r="21" spans="1:7" ht="15.75" thickBot="1" x14ac:dyDescent="0.3">
      <c r="A21" s="70" t="s">
        <v>39</v>
      </c>
      <c r="B21" s="49" t="s">
        <v>40</v>
      </c>
      <c r="C21" s="49"/>
      <c r="D21" s="71" t="s">
        <v>41</v>
      </c>
      <c r="E21" s="72">
        <v>10</v>
      </c>
      <c r="F21" s="22"/>
      <c r="G21" s="67">
        <f t="shared" si="0"/>
        <v>0</v>
      </c>
    </row>
    <row r="22" spans="1:7" ht="15.75" thickBot="1" x14ac:dyDescent="0.3">
      <c r="A22" s="144" t="s">
        <v>42</v>
      </c>
      <c r="B22" s="145"/>
      <c r="C22" s="73"/>
      <c r="D22" s="31"/>
      <c r="E22" s="47"/>
      <c r="F22" s="33"/>
      <c r="G22" s="34"/>
    </row>
    <row r="23" spans="1:7" ht="25.5" x14ac:dyDescent="0.25">
      <c r="A23" s="48" t="s">
        <v>43</v>
      </c>
      <c r="B23" s="36" t="s">
        <v>44</v>
      </c>
      <c r="C23" s="36"/>
      <c r="D23" s="52" t="s">
        <v>27</v>
      </c>
      <c r="E23" s="53">
        <v>60</v>
      </c>
      <c r="F23" s="39"/>
      <c r="G23" s="23">
        <f t="shared" si="0"/>
        <v>0</v>
      </c>
    </row>
    <row r="24" spans="1:7" ht="25.5" x14ac:dyDescent="0.25">
      <c r="A24" s="48" t="s">
        <v>45</v>
      </c>
      <c r="B24" s="36" t="s">
        <v>46</v>
      </c>
      <c r="C24" s="36"/>
      <c r="D24" s="52" t="s">
        <v>27</v>
      </c>
      <c r="E24" s="53">
        <v>20</v>
      </c>
      <c r="F24" s="43"/>
      <c r="G24" s="44">
        <f t="shared" si="0"/>
        <v>0</v>
      </c>
    </row>
    <row r="25" spans="1:7" ht="31.5" customHeight="1" x14ac:dyDescent="0.25">
      <c r="A25" s="48" t="s">
        <v>47</v>
      </c>
      <c r="B25" s="36" t="s">
        <v>48</v>
      </c>
      <c r="C25" s="36"/>
      <c r="D25" s="52" t="s">
        <v>27</v>
      </c>
      <c r="E25" s="53">
        <v>100</v>
      </c>
      <c r="F25" s="43"/>
      <c r="G25" s="44">
        <f>SUM(E25*F25)</f>
        <v>0</v>
      </c>
    </row>
    <row r="26" spans="1:7" ht="26.45" customHeight="1" x14ac:dyDescent="0.25">
      <c r="A26" s="48" t="s">
        <v>49</v>
      </c>
      <c r="B26" s="36" t="s">
        <v>50</v>
      </c>
      <c r="C26" s="36"/>
      <c r="D26" s="52" t="s">
        <v>27</v>
      </c>
      <c r="E26" s="53">
        <v>100</v>
      </c>
      <c r="F26" s="43"/>
      <c r="G26" s="44">
        <f>SUM(E26*F26)</f>
        <v>0</v>
      </c>
    </row>
    <row r="27" spans="1:7" ht="25.5" x14ac:dyDescent="0.25">
      <c r="A27" s="48" t="s">
        <v>51</v>
      </c>
      <c r="B27" s="36" t="s">
        <v>52</v>
      </c>
      <c r="C27" s="36"/>
      <c r="D27" s="52" t="s">
        <v>27</v>
      </c>
      <c r="E27" s="53">
        <v>100</v>
      </c>
      <c r="F27" s="43"/>
      <c r="G27" s="44">
        <f t="shared" si="0"/>
        <v>0</v>
      </c>
    </row>
    <row r="28" spans="1:7" ht="21" customHeight="1" x14ac:dyDescent="0.25">
      <c r="A28" s="48" t="s">
        <v>53</v>
      </c>
      <c r="B28" s="36" t="s">
        <v>54</v>
      </c>
      <c r="C28" s="36"/>
      <c r="D28" s="52" t="s">
        <v>27</v>
      </c>
      <c r="E28" s="53">
        <v>40</v>
      </c>
      <c r="F28" s="43"/>
      <c r="G28" s="44">
        <f t="shared" si="0"/>
        <v>0</v>
      </c>
    </row>
    <row r="29" spans="1:7" ht="18" customHeight="1" x14ac:dyDescent="0.25">
      <c r="A29" s="48" t="s">
        <v>55</v>
      </c>
      <c r="B29" s="36" t="s">
        <v>56</v>
      </c>
      <c r="C29" s="36"/>
      <c r="D29" s="52" t="s">
        <v>19</v>
      </c>
      <c r="E29" s="53">
        <v>5</v>
      </c>
      <c r="F29" s="43"/>
      <c r="G29" s="44">
        <f t="shared" si="0"/>
        <v>0</v>
      </c>
    </row>
    <row r="30" spans="1:7" ht="16.899999999999999" customHeight="1" x14ac:dyDescent="0.25">
      <c r="A30" s="48" t="s">
        <v>57</v>
      </c>
      <c r="B30" s="36" t="s">
        <v>58</v>
      </c>
      <c r="C30" s="36"/>
      <c r="D30" s="52" t="s">
        <v>19</v>
      </c>
      <c r="E30" s="53">
        <v>5</v>
      </c>
      <c r="F30" s="43"/>
      <c r="G30" s="44"/>
    </row>
    <row r="31" spans="1:7" ht="18" customHeight="1" x14ac:dyDescent="0.25">
      <c r="A31" s="48" t="s">
        <v>59</v>
      </c>
      <c r="B31" s="36" t="s">
        <v>60</v>
      </c>
      <c r="C31" s="36"/>
      <c r="D31" s="52" t="s">
        <v>41</v>
      </c>
      <c r="E31" s="53">
        <v>30</v>
      </c>
      <c r="F31" s="43"/>
      <c r="G31" s="44"/>
    </row>
    <row r="32" spans="1:7" ht="25.5" x14ac:dyDescent="0.25">
      <c r="A32" s="48" t="s">
        <v>61</v>
      </c>
      <c r="B32" s="36" t="s">
        <v>62</v>
      </c>
      <c r="C32" s="36"/>
      <c r="D32" s="52" t="s">
        <v>41</v>
      </c>
      <c r="E32" s="53">
        <v>10</v>
      </c>
      <c r="F32" s="43"/>
      <c r="G32" s="44"/>
    </row>
    <row r="33" spans="1:7" ht="25.5" x14ac:dyDescent="0.25">
      <c r="A33" s="48" t="s">
        <v>63</v>
      </c>
      <c r="B33" s="36" t="s">
        <v>64</v>
      </c>
      <c r="C33" s="36"/>
      <c r="D33" s="52" t="s">
        <v>41</v>
      </c>
      <c r="E33" s="53">
        <v>30</v>
      </c>
      <c r="F33" s="43"/>
      <c r="G33" s="44"/>
    </row>
    <row r="34" spans="1:7" ht="26.25" thickBot="1" x14ac:dyDescent="0.3">
      <c r="A34" s="48" t="s">
        <v>65</v>
      </c>
      <c r="B34" s="36" t="s">
        <v>66</v>
      </c>
      <c r="C34" s="36"/>
      <c r="D34" s="52" t="s">
        <v>41</v>
      </c>
      <c r="E34" s="53">
        <v>30</v>
      </c>
      <c r="F34" s="45"/>
      <c r="G34" s="29">
        <f t="shared" si="0"/>
        <v>0</v>
      </c>
    </row>
    <row r="35" spans="1:7" ht="23.25" customHeight="1" thickBot="1" x14ac:dyDescent="0.3">
      <c r="A35" s="142" t="s">
        <v>67</v>
      </c>
      <c r="B35" s="143"/>
      <c r="C35" s="46"/>
      <c r="D35" s="31"/>
      <c r="E35" s="47"/>
      <c r="F35" s="33"/>
      <c r="G35" s="34"/>
    </row>
    <row r="36" spans="1:7" x14ac:dyDescent="0.25">
      <c r="A36" s="48" t="s">
        <v>68</v>
      </c>
      <c r="B36" s="36" t="s">
        <v>69</v>
      </c>
      <c r="C36" s="36"/>
      <c r="D36" s="71" t="s">
        <v>41</v>
      </c>
      <c r="E36" s="72">
        <v>60</v>
      </c>
      <c r="F36" s="39"/>
      <c r="G36" s="23">
        <f t="shared" si="0"/>
        <v>0</v>
      </c>
    </row>
    <row r="37" spans="1:7" ht="15.75" thickBot="1" x14ac:dyDescent="0.3">
      <c r="A37" s="48" t="s">
        <v>70</v>
      </c>
      <c r="B37" s="36" t="s">
        <v>71</v>
      </c>
      <c r="C37" s="36"/>
      <c r="D37" s="71" t="s">
        <v>41</v>
      </c>
      <c r="E37" s="72">
        <v>30</v>
      </c>
      <c r="F37" s="28"/>
      <c r="G37" s="29">
        <f t="shared" si="0"/>
        <v>0</v>
      </c>
    </row>
    <row r="38" spans="1:7" ht="24.75" customHeight="1" thickBot="1" x14ac:dyDescent="0.3">
      <c r="A38" s="142" t="s">
        <v>72</v>
      </c>
      <c r="B38" s="143"/>
      <c r="C38" s="46"/>
      <c r="D38" s="31"/>
      <c r="E38" s="47"/>
      <c r="F38" s="33"/>
      <c r="G38" s="34"/>
    </row>
    <row r="39" spans="1:7" ht="24.75" customHeight="1" x14ac:dyDescent="0.25">
      <c r="A39" s="48" t="s">
        <v>73</v>
      </c>
      <c r="B39" s="36" t="s">
        <v>74</v>
      </c>
      <c r="C39" s="36"/>
      <c r="D39" s="71" t="s">
        <v>75</v>
      </c>
      <c r="E39" s="72">
        <v>5</v>
      </c>
      <c r="F39" s="39"/>
      <c r="G39" s="23">
        <f t="shared" si="0"/>
        <v>0</v>
      </c>
    </row>
    <row r="40" spans="1:7" ht="24.75" customHeight="1" x14ac:dyDescent="0.25">
      <c r="A40" s="40" t="s">
        <v>76</v>
      </c>
      <c r="B40" s="36" t="s">
        <v>77</v>
      </c>
      <c r="C40" s="36"/>
      <c r="D40" s="52" t="s">
        <v>75</v>
      </c>
      <c r="E40" s="53">
        <v>5</v>
      </c>
      <c r="F40" s="43"/>
      <c r="G40" s="44">
        <f t="shared" si="0"/>
        <v>0</v>
      </c>
    </row>
    <row r="41" spans="1:7" ht="24.75" customHeight="1" x14ac:dyDescent="0.25">
      <c r="A41" s="40" t="s">
        <v>78</v>
      </c>
      <c r="B41" s="36" t="s">
        <v>79</v>
      </c>
      <c r="C41" s="36"/>
      <c r="D41" s="52" t="s">
        <v>75</v>
      </c>
      <c r="E41" s="53">
        <v>1</v>
      </c>
      <c r="F41" s="43"/>
      <c r="G41" s="44">
        <f t="shared" si="0"/>
        <v>0</v>
      </c>
    </row>
    <row r="42" spans="1:7" ht="24.75" customHeight="1" thickBot="1" x14ac:dyDescent="0.3">
      <c r="A42" s="40" t="s">
        <v>80</v>
      </c>
      <c r="B42" s="36" t="s">
        <v>81</v>
      </c>
      <c r="C42" s="36"/>
      <c r="D42" s="52" t="s">
        <v>75</v>
      </c>
      <c r="E42" s="53">
        <v>7</v>
      </c>
      <c r="F42" s="45"/>
      <c r="G42" s="29">
        <f t="shared" si="0"/>
        <v>0</v>
      </c>
    </row>
    <row r="43" spans="1:7" ht="15.75" customHeight="1" thickBot="1" x14ac:dyDescent="0.3">
      <c r="A43" s="142" t="s">
        <v>82</v>
      </c>
      <c r="B43" s="143"/>
      <c r="C43" s="46"/>
      <c r="D43" s="31"/>
      <c r="E43" s="47"/>
      <c r="F43" s="33"/>
      <c r="G43" s="34"/>
    </row>
    <row r="44" spans="1:7" x14ac:dyDescent="0.25">
      <c r="A44" s="48" t="s">
        <v>83</v>
      </c>
      <c r="B44" s="74" t="s">
        <v>84</v>
      </c>
      <c r="C44" s="74"/>
      <c r="D44" s="75" t="s">
        <v>85</v>
      </c>
      <c r="E44" s="53">
        <v>1</v>
      </c>
      <c r="F44" s="39"/>
      <c r="G44" s="23">
        <f t="shared" si="0"/>
        <v>0</v>
      </c>
    </row>
    <row r="45" spans="1:7" x14ac:dyDescent="0.25">
      <c r="A45" s="48" t="s">
        <v>86</v>
      </c>
      <c r="B45" s="74" t="s">
        <v>87</v>
      </c>
      <c r="C45" s="74"/>
      <c r="D45" s="52" t="s">
        <v>27</v>
      </c>
      <c r="E45" s="72">
        <v>30</v>
      </c>
      <c r="F45" s="43"/>
      <c r="G45" s="44">
        <f>SUM(E45*F45)</f>
        <v>0</v>
      </c>
    </row>
    <row r="46" spans="1:7" x14ac:dyDescent="0.25">
      <c r="A46" s="48" t="s">
        <v>88</v>
      </c>
      <c r="B46" s="74" t="s">
        <v>89</v>
      </c>
      <c r="C46" s="74"/>
      <c r="D46" s="52" t="s">
        <v>27</v>
      </c>
      <c r="E46" s="72">
        <v>30</v>
      </c>
      <c r="F46" s="43"/>
      <c r="G46" s="44">
        <f t="shared" si="0"/>
        <v>0</v>
      </c>
    </row>
    <row r="47" spans="1:7" x14ac:dyDescent="0.25">
      <c r="A47" s="48" t="s">
        <v>90</v>
      </c>
      <c r="B47" s="74" t="s">
        <v>91</v>
      </c>
      <c r="C47" s="74"/>
      <c r="D47" s="52" t="s">
        <v>27</v>
      </c>
      <c r="E47" s="72">
        <v>30</v>
      </c>
      <c r="F47" s="43"/>
      <c r="G47" s="44"/>
    </row>
    <row r="48" spans="1:7" x14ac:dyDescent="0.25">
      <c r="A48" s="48" t="s">
        <v>92</v>
      </c>
      <c r="B48" s="74" t="s">
        <v>93</v>
      </c>
      <c r="C48" s="74"/>
      <c r="D48" s="52" t="s">
        <v>75</v>
      </c>
      <c r="E48" s="72">
        <v>1</v>
      </c>
      <c r="F48" s="43"/>
      <c r="G48" s="44"/>
    </row>
    <row r="49" spans="1:7" x14ac:dyDescent="0.25">
      <c r="A49" s="48" t="s">
        <v>94</v>
      </c>
      <c r="B49" s="74" t="s">
        <v>95</v>
      </c>
      <c r="C49" s="74"/>
      <c r="D49" s="52" t="s">
        <v>75</v>
      </c>
      <c r="E49" s="72">
        <v>1</v>
      </c>
      <c r="F49" s="43"/>
      <c r="G49" s="44"/>
    </row>
    <row r="50" spans="1:7" ht="15.75" customHeight="1" thickBot="1" x14ac:dyDescent="0.3">
      <c r="A50" s="48" t="s">
        <v>96</v>
      </c>
      <c r="B50" s="74" t="s">
        <v>97</v>
      </c>
      <c r="C50" s="74"/>
      <c r="D50" s="52" t="s">
        <v>27</v>
      </c>
      <c r="E50" s="72">
        <v>10</v>
      </c>
      <c r="F50" s="45"/>
      <c r="G50" s="29"/>
    </row>
    <row r="51" spans="1:7" ht="15.75" thickBot="1" x14ac:dyDescent="0.3">
      <c r="A51" s="142" t="s">
        <v>98</v>
      </c>
      <c r="B51" s="143"/>
      <c r="C51" s="46"/>
      <c r="D51" s="31"/>
      <c r="E51" s="47"/>
      <c r="F51" s="33"/>
      <c r="G51" s="34"/>
    </row>
    <row r="52" spans="1:7" ht="27" customHeight="1" x14ac:dyDescent="0.25">
      <c r="A52" s="48" t="s">
        <v>99</v>
      </c>
      <c r="B52" s="49" t="s">
        <v>100</v>
      </c>
      <c r="C52" s="49"/>
      <c r="D52" s="50" t="s">
        <v>27</v>
      </c>
      <c r="E52" s="51">
        <v>20</v>
      </c>
      <c r="F52" s="39"/>
      <c r="G52" s="23">
        <f t="shared" si="0"/>
        <v>0</v>
      </c>
    </row>
    <row r="53" spans="1:7" ht="27.75" customHeight="1" x14ac:dyDescent="0.25">
      <c r="A53" s="48" t="s">
        <v>101</v>
      </c>
      <c r="B53" s="36" t="s">
        <v>102</v>
      </c>
      <c r="C53" s="36"/>
      <c r="D53" s="52" t="s">
        <v>27</v>
      </c>
      <c r="E53" s="53">
        <v>180</v>
      </c>
      <c r="F53" s="43"/>
      <c r="G53" s="44">
        <f t="shared" si="0"/>
        <v>0</v>
      </c>
    </row>
    <row r="54" spans="1:7" ht="27.75" customHeight="1" x14ac:dyDescent="0.25">
      <c r="A54" s="48" t="s">
        <v>103</v>
      </c>
      <c r="B54" s="36" t="s">
        <v>104</v>
      </c>
      <c r="C54" s="36"/>
      <c r="D54" s="52" t="s">
        <v>19</v>
      </c>
      <c r="E54" s="53">
        <v>5</v>
      </c>
      <c r="F54" s="43"/>
      <c r="G54" s="44">
        <f t="shared" si="0"/>
        <v>0</v>
      </c>
    </row>
    <row r="55" spans="1:7" ht="25.5" x14ac:dyDescent="0.25">
      <c r="A55" s="48" t="s">
        <v>105</v>
      </c>
      <c r="B55" s="36" t="s">
        <v>106</v>
      </c>
      <c r="C55" s="36"/>
      <c r="D55" s="52" t="s">
        <v>27</v>
      </c>
      <c r="E55" s="53">
        <v>80</v>
      </c>
      <c r="F55" s="43"/>
      <c r="G55" s="44">
        <f t="shared" si="0"/>
        <v>0</v>
      </c>
    </row>
    <row r="56" spans="1:7" x14ac:dyDescent="0.25">
      <c r="A56" s="48" t="s">
        <v>107</v>
      </c>
      <c r="B56" s="36" t="s">
        <v>108</v>
      </c>
      <c r="C56" s="36"/>
      <c r="D56" s="52" t="s">
        <v>27</v>
      </c>
      <c r="E56" s="53">
        <v>10</v>
      </c>
      <c r="F56" s="43"/>
      <c r="G56" s="44">
        <f t="shared" si="0"/>
        <v>0</v>
      </c>
    </row>
    <row r="57" spans="1:7" ht="15" customHeight="1" x14ac:dyDescent="0.25">
      <c r="A57" s="48" t="s">
        <v>109</v>
      </c>
      <c r="B57" s="36" t="s">
        <v>110</v>
      </c>
      <c r="C57" s="36"/>
      <c r="D57" s="52" t="s">
        <v>27</v>
      </c>
      <c r="E57" s="53">
        <v>5</v>
      </c>
      <c r="F57" s="43"/>
      <c r="G57" s="44">
        <f t="shared" si="0"/>
        <v>0</v>
      </c>
    </row>
    <row r="58" spans="1:7" ht="15" customHeight="1" x14ac:dyDescent="0.25">
      <c r="A58" s="48" t="s">
        <v>111</v>
      </c>
      <c r="B58" s="36" t="s">
        <v>112</v>
      </c>
      <c r="C58" s="36"/>
      <c r="D58" s="52" t="s">
        <v>27</v>
      </c>
      <c r="E58" s="53">
        <v>10</v>
      </c>
      <c r="F58" s="43"/>
      <c r="G58" s="44">
        <f t="shared" si="0"/>
        <v>0</v>
      </c>
    </row>
    <row r="59" spans="1:7" ht="15" customHeight="1" x14ac:dyDescent="0.25">
      <c r="A59" s="48" t="s">
        <v>113</v>
      </c>
      <c r="B59" s="76" t="s">
        <v>114</v>
      </c>
      <c r="C59" s="76"/>
      <c r="D59" s="52" t="s">
        <v>27</v>
      </c>
      <c r="E59" s="51">
        <v>5</v>
      </c>
      <c r="F59" s="43"/>
      <c r="G59" s="44">
        <f t="shared" si="0"/>
        <v>0</v>
      </c>
    </row>
    <row r="60" spans="1:7" ht="15" customHeight="1" x14ac:dyDescent="0.25">
      <c r="A60" s="48" t="s">
        <v>115</v>
      </c>
      <c r="B60" s="76" t="s">
        <v>116</v>
      </c>
      <c r="C60" s="76"/>
      <c r="D60" s="50" t="s">
        <v>27</v>
      </c>
      <c r="E60" s="51">
        <v>300</v>
      </c>
      <c r="F60" s="43"/>
      <c r="G60" s="44"/>
    </row>
    <row r="61" spans="1:7" ht="15" customHeight="1" x14ac:dyDescent="0.25">
      <c r="A61" s="48" t="s">
        <v>117</v>
      </c>
      <c r="B61" s="76" t="s">
        <v>118</v>
      </c>
      <c r="C61" s="76"/>
      <c r="D61" s="50" t="s">
        <v>27</v>
      </c>
      <c r="E61" s="51">
        <v>2</v>
      </c>
      <c r="F61" s="43"/>
      <c r="G61" s="44"/>
    </row>
    <row r="62" spans="1:7" ht="15" customHeight="1" x14ac:dyDescent="0.25">
      <c r="A62" s="48" t="s">
        <v>119</v>
      </c>
      <c r="B62" s="76" t="s">
        <v>120</v>
      </c>
      <c r="C62" s="76"/>
      <c r="D62" s="50" t="s">
        <v>19</v>
      </c>
      <c r="E62" s="51">
        <v>5</v>
      </c>
      <c r="F62" s="43"/>
      <c r="G62" s="44"/>
    </row>
    <row r="63" spans="1:7" ht="15" customHeight="1" x14ac:dyDescent="0.25">
      <c r="A63" s="48" t="s">
        <v>121</v>
      </c>
      <c r="B63" s="76" t="s">
        <v>122</v>
      </c>
      <c r="C63" s="76"/>
      <c r="D63" s="50" t="s">
        <v>19</v>
      </c>
      <c r="E63" s="51">
        <v>10</v>
      </c>
      <c r="F63" s="43"/>
      <c r="G63" s="44">
        <f t="shared" si="0"/>
        <v>0</v>
      </c>
    </row>
    <row r="64" spans="1:7" ht="15" customHeight="1" thickBot="1" x14ac:dyDescent="0.3">
      <c r="A64" s="48" t="s">
        <v>123</v>
      </c>
      <c r="B64" s="77" t="s">
        <v>124</v>
      </c>
      <c r="C64" s="77"/>
      <c r="D64" s="78" t="s">
        <v>125</v>
      </c>
      <c r="E64" s="79">
        <v>20</v>
      </c>
      <c r="F64" s="45"/>
      <c r="G64" s="29">
        <f t="shared" si="0"/>
        <v>0</v>
      </c>
    </row>
    <row r="65" spans="1:7" ht="15.75" customHeight="1" thickBot="1" x14ac:dyDescent="0.3">
      <c r="A65" s="142" t="s">
        <v>126</v>
      </c>
      <c r="B65" s="143"/>
      <c r="C65" s="46"/>
      <c r="D65" s="31"/>
      <c r="E65" s="47"/>
      <c r="F65" s="33"/>
      <c r="G65" s="34"/>
    </row>
    <row r="66" spans="1:7" ht="15" customHeight="1" x14ac:dyDescent="0.25">
      <c r="A66" s="48" t="s">
        <v>127</v>
      </c>
      <c r="B66" s="36" t="s">
        <v>128</v>
      </c>
      <c r="C66" s="36"/>
      <c r="D66" s="52" t="s">
        <v>27</v>
      </c>
      <c r="E66" s="53">
        <v>480</v>
      </c>
      <c r="F66" s="39"/>
      <c r="G66" s="23">
        <f t="shared" si="0"/>
        <v>0</v>
      </c>
    </row>
    <row r="67" spans="1:7" ht="15" customHeight="1" x14ac:dyDescent="0.25">
      <c r="A67" s="48" t="s">
        <v>129</v>
      </c>
      <c r="B67" s="36" t="s">
        <v>130</v>
      </c>
      <c r="C67" s="36"/>
      <c r="D67" s="52" t="s">
        <v>27</v>
      </c>
      <c r="E67" s="53">
        <v>480</v>
      </c>
      <c r="F67" s="43"/>
      <c r="G67" s="44">
        <f t="shared" si="0"/>
        <v>0</v>
      </c>
    </row>
    <row r="68" spans="1:7" ht="15" customHeight="1" x14ac:dyDescent="0.25">
      <c r="A68" s="48" t="s">
        <v>131</v>
      </c>
      <c r="B68" s="36" t="s">
        <v>132</v>
      </c>
      <c r="C68" s="36"/>
      <c r="D68" s="52" t="s">
        <v>27</v>
      </c>
      <c r="E68" s="53">
        <v>120</v>
      </c>
      <c r="F68" s="43"/>
      <c r="G68" s="44">
        <f t="shared" si="0"/>
        <v>0</v>
      </c>
    </row>
    <row r="69" spans="1:7" ht="15" customHeight="1" x14ac:dyDescent="0.25">
      <c r="A69" s="48" t="s">
        <v>133</v>
      </c>
      <c r="B69" s="36" t="s">
        <v>134</v>
      </c>
      <c r="C69" s="36"/>
      <c r="D69" s="52" t="s">
        <v>27</v>
      </c>
      <c r="E69" s="53">
        <v>120</v>
      </c>
      <c r="F69" s="43"/>
      <c r="G69" s="44">
        <f>SUM(E69*F69)</f>
        <v>0</v>
      </c>
    </row>
    <row r="70" spans="1:7" ht="15" customHeight="1" x14ac:dyDescent="0.25">
      <c r="A70" s="48" t="s">
        <v>135</v>
      </c>
      <c r="B70" s="36" t="s">
        <v>136</v>
      </c>
      <c r="C70" s="36"/>
      <c r="D70" s="52" t="s">
        <v>27</v>
      </c>
      <c r="E70" s="53">
        <v>120</v>
      </c>
      <c r="F70" s="43"/>
      <c r="G70" s="44">
        <f t="shared" si="0"/>
        <v>0</v>
      </c>
    </row>
    <row r="71" spans="1:7" ht="15" customHeight="1" x14ac:dyDescent="0.25">
      <c r="A71" s="48" t="s">
        <v>137</v>
      </c>
      <c r="B71" s="36" t="s">
        <v>138</v>
      </c>
      <c r="C71" s="36"/>
      <c r="D71" s="52" t="s">
        <v>27</v>
      </c>
      <c r="E71" s="53">
        <v>120</v>
      </c>
      <c r="F71" s="43"/>
      <c r="G71" s="44">
        <f t="shared" si="0"/>
        <v>0</v>
      </c>
    </row>
    <row r="72" spans="1:7" ht="15" customHeight="1" x14ac:dyDescent="0.25">
      <c r="A72" s="48" t="s">
        <v>139</v>
      </c>
      <c r="B72" s="36" t="s">
        <v>140</v>
      </c>
      <c r="C72" s="36"/>
      <c r="D72" s="52" t="s">
        <v>27</v>
      </c>
      <c r="E72" s="53">
        <v>5</v>
      </c>
      <c r="F72" s="43"/>
      <c r="G72" s="44">
        <f>SUM(E72*F72)</f>
        <v>0</v>
      </c>
    </row>
    <row r="73" spans="1:7" ht="28.15" customHeight="1" x14ac:dyDescent="0.25">
      <c r="A73" s="48" t="s">
        <v>141</v>
      </c>
      <c r="B73" s="36" t="s">
        <v>142</v>
      </c>
      <c r="C73" s="36"/>
      <c r="D73" s="52" t="s">
        <v>27</v>
      </c>
      <c r="E73" s="53">
        <v>120</v>
      </c>
      <c r="F73" s="43"/>
      <c r="G73" s="44">
        <f t="shared" ref="G73:G79" si="1">SUM(E73*F73)</f>
        <v>0</v>
      </c>
    </row>
    <row r="74" spans="1:7" ht="35.450000000000003" customHeight="1" x14ac:dyDescent="0.25">
      <c r="A74" s="48" t="s">
        <v>143</v>
      </c>
      <c r="B74" s="36" t="s">
        <v>144</v>
      </c>
      <c r="C74" s="36"/>
      <c r="D74" s="52" t="s">
        <v>75</v>
      </c>
      <c r="E74" s="53">
        <v>120</v>
      </c>
      <c r="F74" s="43"/>
      <c r="G74" s="44">
        <f t="shared" si="1"/>
        <v>0</v>
      </c>
    </row>
    <row r="75" spans="1:7" ht="15" customHeight="1" x14ac:dyDescent="0.25">
      <c r="A75" s="48" t="s">
        <v>145</v>
      </c>
      <c r="B75" s="36" t="s">
        <v>146</v>
      </c>
      <c r="C75" s="36"/>
      <c r="D75" s="52" t="s">
        <v>27</v>
      </c>
      <c r="E75" s="53">
        <v>60</v>
      </c>
      <c r="F75" s="43"/>
      <c r="G75" s="44">
        <f t="shared" si="1"/>
        <v>0</v>
      </c>
    </row>
    <row r="76" spans="1:7" ht="15" customHeight="1" x14ac:dyDescent="0.25">
      <c r="A76" s="48" t="s">
        <v>147</v>
      </c>
      <c r="B76" s="36" t="s">
        <v>148</v>
      </c>
      <c r="C76" s="36"/>
      <c r="D76" s="52" t="s">
        <v>27</v>
      </c>
      <c r="E76" s="57">
        <v>60</v>
      </c>
      <c r="F76" s="43"/>
      <c r="G76" s="44">
        <f t="shared" si="1"/>
        <v>0</v>
      </c>
    </row>
    <row r="77" spans="1:7" ht="24.6" customHeight="1" x14ac:dyDescent="0.25">
      <c r="A77" s="48" t="s">
        <v>149</v>
      </c>
      <c r="B77" s="55" t="s">
        <v>150</v>
      </c>
      <c r="C77" s="36"/>
      <c r="D77" s="56" t="s">
        <v>27</v>
      </c>
      <c r="E77" s="57">
        <v>240</v>
      </c>
      <c r="F77" s="43"/>
      <c r="G77" s="44">
        <f t="shared" si="1"/>
        <v>0</v>
      </c>
    </row>
    <row r="78" spans="1:7" ht="15" customHeight="1" x14ac:dyDescent="0.25">
      <c r="A78" s="48" t="s">
        <v>151</v>
      </c>
      <c r="B78" s="55" t="s">
        <v>152</v>
      </c>
      <c r="C78" s="36"/>
      <c r="D78" s="56" t="s">
        <v>27</v>
      </c>
      <c r="E78" s="57">
        <v>60</v>
      </c>
      <c r="F78" s="43"/>
      <c r="G78" s="44">
        <f t="shared" si="1"/>
        <v>0</v>
      </c>
    </row>
    <row r="79" spans="1:7" ht="15" customHeight="1" x14ac:dyDescent="0.25">
      <c r="A79" s="48" t="s">
        <v>153</v>
      </c>
      <c r="B79" s="36" t="s">
        <v>154</v>
      </c>
      <c r="C79" s="36"/>
      <c r="D79" s="56" t="s">
        <v>27</v>
      </c>
      <c r="E79" s="57">
        <v>60</v>
      </c>
      <c r="F79" s="43"/>
      <c r="G79" s="44">
        <f t="shared" si="1"/>
        <v>0</v>
      </c>
    </row>
    <row r="80" spans="1:7" ht="15" customHeight="1" x14ac:dyDescent="0.25">
      <c r="A80" s="48" t="s">
        <v>155</v>
      </c>
      <c r="B80" s="36" t="s">
        <v>156</v>
      </c>
      <c r="C80" s="36"/>
      <c r="D80" s="52" t="s">
        <v>27</v>
      </c>
      <c r="E80" s="53">
        <v>20</v>
      </c>
      <c r="F80" s="43"/>
      <c r="G80" s="44">
        <f t="shared" si="0"/>
        <v>0</v>
      </c>
    </row>
    <row r="81" spans="1:7" ht="27.6" customHeight="1" x14ac:dyDescent="0.25">
      <c r="A81" s="48" t="s">
        <v>157</v>
      </c>
      <c r="B81" s="36" t="s">
        <v>158</v>
      </c>
      <c r="C81" s="55"/>
      <c r="D81" s="52" t="s">
        <v>27</v>
      </c>
      <c r="E81" s="53">
        <v>50</v>
      </c>
      <c r="F81" s="43"/>
      <c r="G81" s="44">
        <f t="shared" si="0"/>
        <v>0</v>
      </c>
    </row>
    <row r="82" spans="1:7" ht="15" customHeight="1" x14ac:dyDescent="0.25">
      <c r="A82" s="48" t="s">
        <v>159</v>
      </c>
      <c r="B82" s="36" t="s">
        <v>160</v>
      </c>
      <c r="C82" s="55"/>
      <c r="D82" s="52" t="s">
        <v>27</v>
      </c>
      <c r="E82" s="53">
        <v>240</v>
      </c>
      <c r="F82" s="43"/>
      <c r="G82" s="44">
        <f t="shared" si="0"/>
        <v>0</v>
      </c>
    </row>
    <row r="83" spans="1:7" ht="15" customHeight="1" x14ac:dyDescent="0.25">
      <c r="A83" s="48" t="s">
        <v>161</v>
      </c>
      <c r="B83" s="36" t="s">
        <v>162</v>
      </c>
      <c r="C83" s="36"/>
      <c r="D83" s="52" t="s">
        <v>27</v>
      </c>
      <c r="E83" s="53">
        <v>120</v>
      </c>
      <c r="F83" s="43"/>
      <c r="G83" s="44">
        <f t="shared" si="0"/>
        <v>0</v>
      </c>
    </row>
    <row r="84" spans="1:7" ht="15" customHeight="1" x14ac:dyDescent="0.25">
      <c r="A84" s="48" t="s">
        <v>163</v>
      </c>
      <c r="B84" s="36" t="s">
        <v>164</v>
      </c>
      <c r="C84" s="36"/>
      <c r="D84" s="52" t="s">
        <v>27</v>
      </c>
      <c r="E84" s="53">
        <v>120</v>
      </c>
      <c r="F84" s="43"/>
      <c r="G84" s="44">
        <f t="shared" si="0"/>
        <v>0</v>
      </c>
    </row>
    <row r="85" spans="1:7" ht="15" customHeight="1" x14ac:dyDescent="0.25">
      <c r="A85" s="48" t="s">
        <v>165</v>
      </c>
      <c r="B85" s="36" t="s">
        <v>166</v>
      </c>
      <c r="C85" s="36"/>
      <c r="D85" s="52" t="s">
        <v>27</v>
      </c>
      <c r="E85" s="53">
        <v>120</v>
      </c>
      <c r="F85" s="43"/>
      <c r="G85" s="44">
        <f t="shared" si="0"/>
        <v>0</v>
      </c>
    </row>
    <row r="86" spans="1:7" ht="15" customHeight="1" thickBot="1" x14ac:dyDescent="0.3">
      <c r="A86" s="48" t="s">
        <v>167</v>
      </c>
      <c r="B86" s="36" t="s">
        <v>168</v>
      </c>
      <c r="C86" s="36"/>
      <c r="D86" s="52" t="s">
        <v>27</v>
      </c>
      <c r="E86" s="53">
        <v>10</v>
      </c>
      <c r="F86" s="45"/>
      <c r="G86" s="29">
        <f t="shared" si="0"/>
        <v>0</v>
      </c>
    </row>
    <row r="87" spans="1:7" ht="15.75" thickBot="1" x14ac:dyDescent="0.3">
      <c r="A87" s="142" t="s">
        <v>169</v>
      </c>
      <c r="B87" s="143"/>
      <c r="C87" s="46"/>
      <c r="D87" s="31"/>
      <c r="E87" s="47"/>
      <c r="F87" s="33"/>
      <c r="G87" s="34"/>
    </row>
    <row r="88" spans="1:7" x14ac:dyDescent="0.25">
      <c r="A88" s="48" t="s">
        <v>170</v>
      </c>
      <c r="B88" s="36" t="s">
        <v>171</v>
      </c>
      <c r="C88" s="36"/>
      <c r="D88" s="52" t="s">
        <v>75</v>
      </c>
      <c r="E88" s="53">
        <v>100</v>
      </c>
      <c r="F88" s="39"/>
      <c r="G88" s="23">
        <f t="shared" si="0"/>
        <v>0</v>
      </c>
    </row>
    <row r="89" spans="1:7" x14ac:dyDescent="0.25">
      <c r="A89" s="48" t="s">
        <v>172</v>
      </c>
      <c r="B89" s="36" t="s">
        <v>173</v>
      </c>
      <c r="C89" s="36"/>
      <c r="D89" s="52" t="s">
        <v>75</v>
      </c>
      <c r="E89" s="53">
        <v>100</v>
      </c>
      <c r="F89" s="43"/>
      <c r="G89" s="23">
        <f t="shared" si="0"/>
        <v>0</v>
      </c>
    </row>
    <row r="90" spans="1:7" x14ac:dyDescent="0.25">
      <c r="A90" s="48" t="s">
        <v>174</v>
      </c>
      <c r="B90" s="36" t="s">
        <v>175</v>
      </c>
      <c r="C90" s="36"/>
      <c r="D90" s="52" t="s">
        <v>75</v>
      </c>
      <c r="E90" s="53">
        <v>30</v>
      </c>
      <c r="F90" s="43"/>
      <c r="G90" s="23">
        <f t="shared" si="0"/>
        <v>0</v>
      </c>
    </row>
    <row r="91" spans="1:7" x14ac:dyDescent="0.25">
      <c r="A91" s="48" t="s">
        <v>176</v>
      </c>
      <c r="B91" s="36" t="s">
        <v>177</v>
      </c>
      <c r="C91" s="36"/>
      <c r="D91" s="52" t="s">
        <v>75</v>
      </c>
      <c r="E91" s="53">
        <v>30</v>
      </c>
      <c r="F91" s="43"/>
      <c r="G91" s="23">
        <f t="shared" si="0"/>
        <v>0</v>
      </c>
    </row>
    <row r="92" spans="1:7" ht="25.5" x14ac:dyDescent="0.25">
      <c r="A92" s="48" t="s">
        <v>178</v>
      </c>
      <c r="B92" s="80" t="s">
        <v>179</v>
      </c>
      <c r="C92" s="36"/>
      <c r="D92" s="52" t="s">
        <v>27</v>
      </c>
      <c r="E92" s="53">
        <v>20</v>
      </c>
      <c r="F92" s="43"/>
      <c r="G92" s="23">
        <f t="shared" si="0"/>
        <v>0</v>
      </c>
    </row>
    <row r="93" spans="1:7" ht="25.5" x14ac:dyDescent="0.25">
      <c r="A93" s="48" t="s">
        <v>180</v>
      </c>
      <c r="B93" s="80" t="s">
        <v>181</v>
      </c>
      <c r="C93" s="36"/>
      <c r="D93" s="52" t="s">
        <v>27</v>
      </c>
      <c r="E93" s="53">
        <v>10</v>
      </c>
      <c r="F93" s="43"/>
      <c r="G93" s="23">
        <f t="shared" si="0"/>
        <v>0</v>
      </c>
    </row>
    <row r="94" spans="1:7" x14ac:dyDescent="0.25">
      <c r="A94" s="48" t="s">
        <v>182</v>
      </c>
      <c r="B94" s="80" t="s">
        <v>183</v>
      </c>
      <c r="C94" s="36"/>
      <c r="D94" s="52" t="s">
        <v>27</v>
      </c>
      <c r="E94" s="53">
        <v>3</v>
      </c>
      <c r="F94" s="43"/>
      <c r="G94" s="23">
        <f t="shared" si="0"/>
        <v>0</v>
      </c>
    </row>
    <row r="95" spans="1:7" x14ac:dyDescent="0.25">
      <c r="A95" s="48" t="s">
        <v>184</v>
      </c>
      <c r="B95" s="36" t="s">
        <v>185</v>
      </c>
      <c r="C95" s="36"/>
      <c r="D95" s="52" t="s">
        <v>75</v>
      </c>
      <c r="E95" s="53">
        <v>100</v>
      </c>
      <c r="F95" s="43"/>
      <c r="G95" s="23">
        <f t="shared" si="0"/>
        <v>0</v>
      </c>
    </row>
    <row r="96" spans="1:7" x14ac:dyDescent="0.25">
      <c r="A96" s="48" t="s">
        <v>186</v>
      </c>
      <c r="B96" s="36" t="s">
        <v>187</v>
      </c>
      <c r="C96" s="36"/>
      <c r="D96" s="52" t="s">
        <v>75</v>
      </c>
      <c r="E96" s="53">
        <v>20</v>
      </c>
      <c r="F96" s="43"/>
      <c r="G96" s="23">
        <f t="shared" si="0"/>
        <v>0</v>
      </c>
    </row>
    <row r="97" spans="1:7" x14ac:dyDescent="0.25">
      <c r="A97" s="48" t="s">
        <v>188</v>
      </c>
      <c r="B97" s="55" t="s">
        <v>189</v>
      </c>
      <c r="C97" s="36"/>
      <c r="D97" s="56" t="s">
        <v>27</v>
      </c>
      <c r="E97" s="57">
        <v>20</v>
      </c>
      <c r="F97" s="43"/>
      <c r="G97" s="23">
        <f t="shared" si="0"/>
        <v>0</v>
      </c>
    </row>
    <row r="98" spans="1:7" x14ac:dyDescent="0.25">
      <c r="A98" s="48" t="s">
        <v>190</v>
      </c>
      <c r="B98" s="55" t="s">
        <v>191</v>
      </c>
      <c r="C98" s="36"/>
      <c r="D98" s="56" t="s">
        <v>27</v>
      </c>
      <c r="E98" s="57">
        <v>10</v>
      </c>
      <c r="F98" s="43"/>
      <c r="G98" s="23">
        <f t="shared" si="0"/>
        <v>0</v>
      </c>
    </row>
    <row r="99" spans="1:7" x14ac:dyDescent="0.25">
      <c r="A99" s="48" t="s">
        <v>192</v>
      </c>
      <c r="B99" s="55" t="s">
        <v>193</v>
      </c>
      <c r="C99" s="36"/>
      <c r="D99" s="56" t="s">
        <v>27</v>
      </c>
      <c r="E99" s="57">
        <v>5</v>
      </c>
      <c r="F99" s="43"/>
      <c r="G99" s="23">
        <f t="shared" si="0"/>
        <v>0</v>
      </c>
    </row>
    <row r="100" spans="1:7" x14ac:dyDescent="0.25">
      <c r="A100" s="48" t="s">
        <v>194</v>
      </c>
      <c r="B100" s="36" t="s">
        <v>195</v>
      </c>
      <c r="C100" s="36"/>
      <c r="D100" s="52" t="s">
        <v>27</v>
      </c>
      <c r="E100" s="53">
        <v>60</v>
      </c>
      <c r="F100" s="43"/>
      <c r="G100" s="23">
        <f t="shared" si="0"/>
        <v>0</v>
      </c>
    </row>
    <row r="101" spans="1:7" x14ac:dyDescent="0.25">
      <c r="A101" s="48" t="s">
        <v>196</v>
      </c>
      <c r="B101" s="36" t="s">
        <v>197</v>
      </c>
      <c r="C101" s="36"/>
      <c r="D101" s="52" t="s">
        <v>27</v>
      </c>
      <c r="E101" s="53">
        <v>20</v>
      </c>
      <c r="F101" s="43"/>
      <c r="G101" s="23">
        <f t="shared" si="0"/>
        <v>0</v>
      </c>
    </row>
    <row r="102" spans="1:7" ht="25.5" x14ac:dyDescent="0.25">
      <c r="A102" s="48" t="s">
        <v>198</v>
      </c>
      <c r="B102" s="36" t="s">
        <v>199</v>
      </c>
      <c r="C102" s="36"/>
      <c r="D102" s="52" t="s">
        <v>27</v>
      </c>
      <c r="E102" s="53">
        <v>25</v>
      </c>
      <c r="F102" s="43"/>
      <c r="G102" s="23">
        <f t="shared" si="0"/>
        <v>0</v>
      </c>
    </row>
    <row r="103" spans="1:7" ht="25.5" x14ac:dyDescent="0.25">
      <c r="A103" s="48" t="s">
        <v>200</v>
      </c>
      <c r="B103" s="36" t="s">
        <v>201</v>
      </c>
      <c r="C103" s="36"/>
      <c r="D103" s="52" t="s">
        <v>27</v>
      </c>
      <c r="E103" s="53">
        <v>10</v>
      </c>
      <c r="F103" s="43"/>
      <c r="G103" s="23">
        <f t="shared" si="0"/>
        <v>0</v>
      </c>
    </row>
    <row r="104" spans="1:7" ht="18" customHeight="1" x14ac:dyDescent="0.25">
      <c r="A104" s="48" t="s">
        <v>202</v>
      </c>
      <c r="B104" s="36" t="s">
        <v>203</v>
      </c>
      <c r="C104" s="36"/>
      <c r="D104" s="52" t="s">
        <v>19</v>
      </c>
      <c r="E104" s="53">
        <v>20</v>
      </c>
      <c r="F104" s="43"/>
      <c r="G104" s="44">
        <f t="shared" si="0"/>
        <v>0</v>
      </c>
    </row>
    <row r="105" spans="1:7" x14ac:dyDescent="0.25">
      <c r="A105" s="48" t="s">
        <v>204</v>
      </c>
      <c r="B105" s="36" t="s">
        <v>205</v>
      </c>
      <c r="C105" s="80"/>
      <c r="D105" s="52" t="s">
        <v>19</v>
      </c>
      <c r="E105" s="53">
        <v>20</v>
      </c>
      <c r="F105" s="43"/>
      <c r="G105" s="44">
        <f t="shared" si="0"/>
        <v>0</v>
      </c>
    </row>
    <row r="106" spans="1:7" x14ac:dyDescent="0.25">
      <c r="A106" s="48" t="s">
        <v>206</v>
      </c>
      <c r="B106" s="36" t="s">
        <v>207</v>
      </c>
      <c r="C106" s="36"/>
      <c r="D106" s="52" t="s">
        <v>19</v>
      </c>
      <c r="E106" s="53">
        <v>10</v>
      </c>
      <c r="F106" s="43"/>
      <c r="G106" s="44">
        <f t="shared" si="0"/>
        <v>0</v>
      </c>
    </row>
    <row r="107" spans="1:7" ht="15.75" thickBot="1" x14ac:dyDescent="0.3">
      <c r="A107" s="48" t="s">
        <v>208</v>
      </c>
      <c r="B107" s="36" t="s">
        <v>209</v>
      </c>
      <c r="C107" s="36"/>
      <c r="D107" s="52" t="s">
        <v>27</v>
      </c>
      <c r="E107" s="53">
        <v>20</v>
      </c>
      <c r="F107" s="45"/>
      <c r="G107" s="29">
        <f t="shared" si="0"/>
        <v>0</v>
      </c>
    </row>
    <row r="108" spans="1:7" ht="15.75" thickBot="1" x14ac:dyDescent="0.3">
      <c r="A108" s="142" t="s">
        <v>210</v>
      </c>
      <c r="B108" s="143"/>
      <c r="C108" s="46"/>
      <c r="D108" s="31"/>
      <c r="E108" s="47"/>
      <c r="F108" s="33"/>
      <c r="G108" s="34"/>
    </row>
    <row r="109" spans="1:7" ht="15" customHeight="1" x14ac:dyDescent="0.25">
      <c r="A109" s="48" t="s">
        <v>211</v>
      </c>
      <c r="B109" s="36" t="s">
        <v>212</v>
      </c>
      <c r="C109" s="49"/>
      <c r="D109" s="50" t="s">
        <v>85</v>
      </c>
      <c r="E109" s="51">
        <v>240</v>
      </c>
      <c r="F109" s="39"/>
      <c r="G109" s="23">
        <f t="shared" ref="G109:G122" si="2">SUM(E109*F109)</f>
        <v>0</v>
      </c>
    </row>
    <row r="110" spans="1:7" ht="15" customHeight="1" x14ac:dyDescent="0.25">
      <c r="A110" s="48" t="s">
        <v>213</v>
      </c>
      <c r="B110" s="81" t="s">
        <v>214</v>
      </c>
      <c r="C110" s="81"/>
      <c r="D110" s="50" t="s">
        <v>85</v>
      </c>
      <c r="E110" s="51">
        <v>120</v>
      </c>
      <c r="F110" s="43"/>
      <c r="G110" s="44">
        <f t="shared" si="2"/>
        <v>0</v>
      </c>
    </row>
    <row r="111" spans="1:7" ht="33" customHeight="1" thickBot="1" x14ac:dyDescent="0.3">
      <c r="A111" s="54" t="s">
        <v>215</v>
      </c>
      <c r="B111" s="55" t="s">
        <v>216</v>
      </c>
      <c r="C111" s="55"/>
      <c r="D111" s="56" t="s">
        <v>41</v>
      </c>
      <c r="E111" s="57">
        <v>240</v>
      </c>
      <c r="F111" s="45"/>
      <c r="G111" s="29">
        <f t="shared" si="2"/>
        <v>0</v>
      </c>
    </row>
    <row r="112" spans="1:7" ht="15.75" thickBot="1" x14ac:dyDescent="0.3">
      <c r="A112" s="142" t="s">
        <v>217</v>
      </c>
      <c r="B112" s="143"/>
      <c r="C112" s="46"/>
      <c r="D112" s="31"/>
      <c r="E112" s="47"/>
      <c r="F112" s="33"/>
      <c r="G112" s="34"/>
    </row>
    <row r="113" spans="1:7" ht="25.5" x14ac:dyDescent="0.25">
      <c r="A113" s="68" t="s">
        <v>218</v>
      </c>
      <c r="B113" s="36" t="s">
        <v>219</v>
      </c>
      <c r="C113" s="82"/>
      <c r="D113" s="52" t="s">
        <v>41</v>
      </c>
      <c r="E113" s="83">
        <v>3</v>
      </c>
      <c r="F113" s="84"/>
      <c r="G113" s="23">
        <f t="shared" si="2"/>
        <v>0</v>
      </c>
    </row>
    <row r="114" spans="1:7" x14ac:dyDescent="0.25">
      <c r="A114" s="71" t="s">
        <v>220</v>
      </c>
      <c r="B114" s="36" t="s">
        <v>221</v>
      </c>
      <c r="C114" s="85"/>
      <c r="D114" s="52" t="s">
        <v>41</v>
      </c>
      <c r="E114" s="86">
        <v>3</v>
      </c>
      <c r="F114" s="87"/>
      <c r="G114" s="23">
        <f t="shared" si="2"/>
        <v>0</v>
      </c>
    </row>
    <row r="115" spans="1:7" ht="25.5" x14ac:dyDescent="0.25">
      <c r="A115" s="68" t="s">
        <v>222</v>
      </c>
      <c r="B115" s="36" t="s">
        <v>223</v>
      </c>
      <c r="C115" s="85"/>
      <c r="D115" s="52" t="s">
        <v>75</v>
      </c>
      <c r="E115" s="86">
        <v>3</v>
      </c>
      <c r="F115" s="87"/>
      <c r="G115" s="23">
        <f t="shared" si="2"/>
        <v>0</v>
      </c>
    </row>
    <row r="116" spans="1:7" ht="25.5" x14ac:dyDescent="0.25">
      <c r="A116" s="71" t="s">
        <v>224</v>
      </c>
      <c r="B116" s="36" t="s">
        <v>225</v>
      </c>
      <c r="C116" s="85"/>
      <c r="D116" s="52" t="s">
        <v>75</v>
      </c>
      <c r="E116" s="86">
        <v>3</v>
      </c>
      <c r="F116" s="87"/>
      <c r="G116" s="23">
        <f t="shared" si="2"/>
        <v>0</v>
      </c>
    </row>
    <row r="117" spans="1:7" ht="25.5" x14ac:dyDescent="0.25">
      <c r="A117" s="68" t="s">
        <v>226</v>
      </c>
      <c r="B117" s="36" t="s">
        <v>227</v>
      </c>
      <c r="C117" s="36"/>
      <c r="D117" s="52" t="s">
        <v>75</v>
      </c>
      <c r="E117" s="53">
        <v>3</v>
      </c>
      <c r="F117" s="43"/>
      <c r="G117" s="44">
        <f t="shared" si="2"/>
        <v>0</v>
      </c>
    </row>
    <row r="118" spans="1:7" ht="26.25" thickBot="1" x14ac:dyDescent="0.3">
      <c r="A118" s="71" t="s">
        <v>228</v>
      </c>
      <c r="B118" s="36" t="s">
        <v>229</v>
      </c>
      <c r="C118" s="36"/>
      <c r="D118" s="52" t="s">
        <v>75</v>
      </c>
      <c r="E118" s="53">
        <v>3</v>
      </c>
      <c r="F118" s="45"/>
      <c r="G118" s="29">
        <f t="shared" si="2"/>
        <v>0</v>
      </c>
    </row>
    <row r="119" spans="1:7" ht="15.75" customHeight="1" thickBot="1" x14ac:dyDescent="0.3">
      <c r="A119" s="142" t="s">
        <v>230</v>
      </c>
      <c r="B119" s="143"/>
      <c r="C119" s="46"/>
      <c r="D119" s="31"/>
      <c r="E119" s="47"/>
      <c r="F119" s="33"/>
      <c r="G119" s="34"/>
    </row>
    <row r="120" spans="1:7" x14ac:dyDescent="0.25">
      <c r="A120" s="48" t="s">
        <v>231</v>
      </c>
      <c r="B120" s="49" t="s">
        <v>232</v>
      </c>
      <c r="C120" s="49"/>
      <c r="D120" s="50" t="s">
        <v>41</v>
      </c>
      <c r="E120" s="51">
        <v>10</v>
      </c>
      <c r="F120" s="39"/>
      <c r="G120" s="23">
        <f t="shared" si="2"/>
        <v>0</v>
      </c>
    </row>
    <row r="121" spans="1:7" x14ac:dyDescent="0.25">
      <c r="A121" s="54" t="s">
        <v>233</v>
      </c>
      <c r="B121" s="49" t="s">
        <v>234</v>
      </c>
      <c r="C121" s="63"/>
      <c r="D121" s="50" t="s">
        <v>41</v>
      </c>
      <c r="E121" s="51">
        <v>50</v>
      </c>
      <c r="F121" s="22"/>
      <c r="G121" s="67"/>
    </row>
    <row r="122" spans="1:7" ht="15.75" thickBot="1" x14ac:dyDescent="0.3">
      <c r="A122" s="88" t="s">
        <v>235</v>
      </c>
      <c r="B122" s="63" t="s">
        <v>236</v>
      </c>
      <c r="C122" s="25"/>
      <c r="D122" s="26" t="s">
        <v>41</v>
      </c>
      <c r="E122" s="89">
        <v>5</v>
      </c>
      <c r="F122" s="28"/>
      <c r="G122" s="90">
        <f t="shared" si="2"/>
        <v>0</v>
      </c>
    </row>
    <row r="123" spans="1:7" ht="15.75" thickBot="1" x14ac:dyDescent="0.3">
      <c r="A123" s="91"/>
      <c r="B123" s="46" t="s">
        <v>237</v>
      </c>
      <c r="C123" s="92"/>
      <c r="D123" s="93"/>
      <c r="E123" s="94"/>
      <c r="F123" s="95"/>
      <c r="G123" s="96"/>
    </row>
    <row r="124" spans="1:7" ht="22.5" customHeight="1" x14ac:dyDescent="0.25">
      <c r="A124" s="68" t="s">
        <v>238</v>
      </c>
      <c r="B124" s="97" t="s">
        <v>239</v>
      </c>
      <c r="C124" s="98"/>
      <c r="D124" s="78" t="s">
        <v>240</v>
      </c>
      <c r="E124" s="99">
        <v>10</v>
      </c>
      <c r="F124" s="100"/>
      <c r="G124" s="101">
        <f>SUM(E124*F124)</f>
        <v>0</v>
      </c>
    </row>
    <row r="125" spans="1:7" ht="15.75" customHeight="1" x14ac:dyDescent="0.25">
      <c r="A125" s="71" t="s">
        <v>241</v>
      </c>
      <c r="B125" s="102" t="s">
        <v>242</v>
      </c>
      <c r="C125" s="103"/>
      <c r="D125" s="104" t="s">
        <v>240</v>
      </c>
      <c r="E125" s="105">
        <v>5</v>
      </c>
      <c r="F125" s="106"/>
      <c r="G125" s="107">
        <f t="shared" ref="G125:G145" si="3">SUM(E125*F125)</f>
        <v>0</v>
      </c>
    </row>
    <row r="126" spans="1:7" ht="18.75" customHeight="1" x14ac:dyDescent="0.25">
      <c r="A126" s="68" t="s">
        <v>243</v>
      </c>
      <c r="B126" s="102" t="s">
        <v>244</v>
      </c>
      <c r="C126" s="103"/>
      <c r="D126" s="104" t="s">
        <v>240</v>
      </c>
      <c r="E126" s="105">
        <v>2</v>
      </c>
      <c r="F126" s="108"/>
      <c r="G126" s="107">
        <f t="shared" si="3"/>
        <v>0</v>
      </c>
    </row>
    <row r="127" spans="1:7" ht="18.75" customHeight="1" x14ac:dyDescent="0.25">
      <c r="A127" s="71" t="s">
        <v>245</v>
      </c>
      <c r="B127" s="102" t="s">
        <v>246</v>
      </c>
      <c r="C127" s="103"/>
      <c r="D127" s="104" t="s">
        <v>240</v>
      </c>
      <c r="E127" s="105">
        <v>5</v>
      </c>
      <c r="F127" s="108"/>
      <c r="G127" s="107">
        <f t="shared" si="3"/>
        <v>0</v>
      </c>
    </row>
    <row r="128" spans="1:7" ht="44.25" customHeight="1" x14ac:dyDescent="0.25">
      <c r="A128" s="68" t="s">
        <v>247</v>
      </c>
      <c r="B128" s="109" t="s">
        <v>248</v>
      </c>
      <c r="C128" s="103"/>
      <c r="D128" s="104" t="s">
        <v>240</v>
      </c>
      <c r="E128" s="105">
        <v>5</v>
      </c>
      <c r="F128" s="108"/>
      <c r="G128" s="107">
        <f t="shared" si="3"/>
        <v>0</v>
      </c>
    </row>
    <row r="129" spans="1:7" ht="14.45" customHeight="1" x14ac:dyDescent="0.25">
      <c r="A129" s="71" t="s">
        <v>249</v>
      </c>
      <c r="B129" s="102" t="s">
        <v>250</v>
      </c>
      <c r="C129" s="103"/>
      <c r="D129" s="104" t="s">
        <v>240</v>
      </c>
      <c r="E129" s="105">
        <v>1</v>
      </c>
      <c r="F129" s="108"/>
      <c r="G129" s="107">
        <f t="shared" si="3"/>
        <v>0</v>
      </c>
    </row>
    <row r="130" spans="1:7" x14ac:dyDescent="0.25">
      <c r="A130" s="68" t="s">
        <v>251</v>
      </c>
      <c r="B130" s="102" t="s">
        <v>252</v>
      </c>
      <c r="C130" s="103"/>
      <c r="D130" s="104" t="s">
        <v>240</v>
      </c>
      <c r="E130" s="105">
        <v>4</v>
      </c>
      <c r="F130" s="108"/>
      <c r="G130" s="107">
        <f t="shared" si="3"/>
        <v>0</v>
      </c>
    </row>
    <row r="131" spans="1:7" x14ac:dyDescent="0.25">
      <c r="A131" s="71" t="s">
        <v>253</v>
      </c>
      <c r="B131" s="102" t="s">
        <v>254</v>
      </c>
      <c r="C131" s="103"/>
      <c r="D131" s="104" t="s">
        <v>240</v>
      </c>
      <c r="E131" s="53">
        <v>2</v>
      </c>
      <c r="F131" s="108"/>
      <c r="G131" s="107">
        <f t="shared" si="3"/>
        <v>0</v>
      </c>
    </row>
    <row r="132" spans="1:7" x14ac:dyDescent="0.25">
      <c r="A132" s="68" t="s">
        <v>255</v>
      </c>
      <c r="B132" s="102" t="s">
        <v>256</v>
      </c>
      <c r="C132" s="103"/>
      <c r="D132" s="104" t="s">
        <v>240</v>
      </c>
      <c r="E132" s="53">
        <v>10</v>
      </c>
      <c r="F132" s="110"/>
      <c r="G132" s="107">
        <f t="shared" si="3"/>
        <v>0</v>
      </c>
    </row>
    <row r="133" spans="1:7" ht="18.75" customHeight="1" x14ac:dyDescent="0.25">
      <c r="A133" s="71" t="s">
        <v>257</v>
      </c>
      <c r="B133" s="102" t="s">
        <v>258</v>
      </c>
      <c r="C133" s="103"/>
      <c r="D133" s="104" t="s">
        <v>240</v>
      </c>
      <c r="E133" s="53">
        <v>2</v>
      </c>
      <c r="F133" s="110"/>
      <c r="G133" s="107">
        <f t="shared" si="3"/>
        <v>0</v>
      </c>
    </row>
    <row r="134" spans="1:7" ht="18.75" customHeight="1" x14ac:dyDescent="0.25">
      <c r="A134" s="68" t="s">
        <v>259</v>
      </c>
      <c r="B134" s="111" t="s">
        <v>260</v>
      </c>
      <c r="C134" s="103"/>
      <c r="D134" s="104" t="s">
        <v>240</v>
      </c>
      <c r="E134" s="53">
        <v>5</v>
      </c>
      <c r="F134" s="110"/>
      <c r="G134" s="107">
        <f t="shared" si="3"/>
        <v>0</v>
      </c>
    </row>
    <row r="135" spans="1:7" ht="21" customHeight="1" x14ac:dyDescent="0.25">
      <c r="A135" s="71" t="s">
        <v>261</v>
      </c>
      <c r="B135" s="102" t="s">
        <v>262</v>
      </c>
      <c r="C135" s="103"/>
      <c r="D135" s="104" t="s">
        <v>240</v>
      </c>
      <c r="E135" s="53">
        <v>3</v>
      </c>
      <c r="F135" s="112"/>
      <c r="G135" s="107">
        <f t="shared" si="3"/>
        <v>0</v>
      </c>
    </row>
    <row r="136" spans="1:7" x14ac:dyDescent="0.25">
      <c r="A136" s="68" t="s">
        <v>263</v>
      </c>
      <c r="B136" s="102" t="s">
        <v>264</v>
      </c>
      <c r="C136" s="103"/>
      <c r="D136" s="104" t="s">
        <v>240</v>
      </c>
      <c r="E136" s="53">
        <v>2</v>
      </c>
      <c r="F136" s="112"/>
      <c r="G136" s="107">
        <f t="shared" si="3"/>
        <v>0</v>
      </c>
    </row>
    <row r="137" spans="1:7" x14ac:dyDescent="0.25">
      <c r="A137" s="71" t="s">
        <v>265</v>
      </c>
      <c r="B137" s="102" t="s">
        <v>266</v>
      </c>
      <c r="C137" s="103"/>
      <c r="D137" s="104" t="s">
        <v>240</v>
      </c>
      <c r="E137" s="53">
        <v>2</v>
      </c>
      <c r="F137" s="112"/>
      <c r="G137" s="107">
        <f t="shared" si="3"/>
        <v>0</v>
      </c>
    </row>
    <row r="138" spans="1:7" x14ac:dyDescent="0.25">
      <c r="A138" s="68" t="s">
        <v>267</v>
      </c>
      <c r="B138" s="102" t="s">
        <v>268</v>
      </c>
      <c r="C138" s="103"/>
      <c r="D138" s="104" t="s">
        <v>240</v>
      </c>
      <c r="E138" s="53">
        <v>1</v>
      </c>
      <c r="F138" s="112"/>
      <c r="G138" s="107">
        <f t="shared" si="3"/>
        <v>0</v>
      </c>
    </row>
    <row r="139" spans="1:7" x14ac:dyDescent="0.25">
      <c r="A139" s="71" t="s">
        <v>269</v>
      </c>
      <c r="B139" s="102" t="s">
        <v>270</v>
      </c>
      <c r="C139" s="103"/>
      <c r="D139" s="104" t="s">
        <v>240</v>
      </c>
      <c r="E139" s="53">
        <v>1</v>
      </c>
      <c r="F139" s="112"/>
      <c r="G139" s="107">
        <f t="shared" si="3"/>
        <v>0</v>
      </c>
    </row>
    <row r="140" spans="1:7" x14ac:dyDescent="0.25">
      <c r="A140" s="68" t="s">
        <v>271</v>
      </c>
      <c r="B140" s="102" t="s">
        <v>272</v>
      </c>
      <c r="C140" s="103"/>
      <c r="D140" s="104" t="s">
        <v>240</v>
      </c>
      <c r="E140" s="53">
        <v>1</v>
      </c>
      <c r="F140" s="112"/>
      <c r="G140" s="107">
        <f t="shared" si="3"/>
        <v>0</v>
      </c>
    </row>
    <row r="141" spans="1:7" x14ac:dyDescent="0.25">
      <c r="A141" s="71" t="s">
        <v>273</v>
      </c>
      <c r="B141" s="102" t="s">
        <v>274</v>
      </c>
      <c r="C141" s="103"/>
      <c r="D141" s="104" t="s">
        <v>275</v>
      </c>
      <c r="E141" s="53">
        <v>3</v>
      </c>
      <c r="F141" s="112"/>
      <c r="G141" s="107">
        <f t="shared" si="3"/>
        <v>0</v>
      </c>
    </row>
    <row r="142" spans="1:7" x14ac:dyDescent="0.25">
      <c r="A142" s="68" t="s">
        <v>276</v>
      </c>
      <c r="B142" s="102" t="s">
        <v>277</v>
      </c>
      <c r="C142" s="103"/>
      <c r="D142" s="104" t="s">
        <v>275</v>
      </c>
      <c r="E142" s="53">
        <v>2</v>
      </c>
      <c r="F142" s="112"/>
      <c r="G142" s="107">
        <f t="shared" si="3"/>
        <v>0</v>
      </c>
    </row>
    <row r="143" spans="1:7" x14ac:dyDescent="0.25">
      <c r="A143" s="71" t="s">
        <v>278</v>
      </c>
      <c r="B143" s="102" t="s">
        <v>279</v>
      </c>
      <c r="C143" s="103"/>
      <c r="D143" s="104" t="s">
        <v>240</v>
      </c>
      <c r="E143" s="53">
        <v>2</v>
      </c>
      <c r="F143" s="112"/>
      <c r="G143" s="107">
        <f t="shared" si="3"/>
        <v>0</v>
      </c>
    </row>
    <row r="144" spans="1:7" x14ac:dyDescent="0.25">
      <c r="A144" s="68" t="s">
        <v>280</v>
      </c>
      <c r="B144" s="102" t="s">
        <v>281</v>
      </c>
      <c r="C144" s="103"/>
      <c r="D144" s="104" t="s">
        <v>240</v>
      </c>
      <c r="E144" s="53">
        <v>1</v>
      </c>
      <c r="F144" s="112"/>
      <c r="G144" s="107">
        <f t="shared" si="3"/>
        <v>0</v>
      </c>
    </row>
    <row r="145" spans="1:7" ht="15.75" thickBot="1" x14ac:dyDescent="0.3">
      <c r="A145" s="71" t="s">
        <v>282</v>
      </c>
      <c r="B145" s="102" t="s">
        <v>283</v>
      </c>
      <c r="C145" s="103"/>
      <c r="D145" s="104" t="s">
        <v>240</v>
      </c>
      <c r="E145" s="53">
        <v>1</v>
      </c>
      <c r="F145" s="113"/>
      <c r="G145" s="114">
        <f t="shared" si="3"/>
        <v>0</v>
      </c>
    </row>
    <row r="146" spans="1:7" x14ac:dyDescent="0.25">
      <c r="A146" s="115"/>
      <c r="B146" s="116" t="s">
        <v>284</v>
      </c>
      <c r="C146" s="117"/>
      <c r="D146" s="118"/>
      <c r="E146" s="119"/>
      <c r="F146" s="120"/>
      <c r="G146" s="121">
        <f>SUM(G6,G145)</f>
        <v>0</v>
      </c>
    </row>
    <row r="147" spans="1:7" x14ac:dyDescent="0.25">
      <c r="A147" s="122"/>
      <c r="B147" s="123" t="s">
        <v>285</v>
      </c>
      <c r="C147" s="124"/>
      <c r="D147" s="125"/>
      <c r="E147" s="126"/>
      <c r="F147" s="127"/>
      <c r="G147" s="128">
        <f>SUM(G40:G145)*25%</f>
        <v>0</v>
      </c>
    </row>
    <row r="148" spans="1:7" ht="15.75" thickBot="1" x14ac:dyDescent="0.3">
      <c r="A148" s="129"/>
      <c r="B148" s="130" t="s">
        <v>286</v>
      </c>
      <c r="C148" s="131"/>
      <c r="D148" s="132"/>
      <c r="E148" s="133"/>
      <c r="F148" s="134"/>
      <c r="G148" s="135">
        <f>SUM(G146:G147)</f>
        <v>0</v>
      </c>
    </row>
    <row r="149" spans="1:7" ht="15.75" thickTop="1" x14ac:dyDescent="0.25">
      <c r="G149" s="136"/>
    </row>
    <row r="150" spans="1:7" x14ac:dyDescent="0.25">
      <c r="A150" s="137" t="s">
        <v>287</v>
      </c>
      <c r="B150" s="138" t="s">
        <v>288</v>
      </c>
    </row>
    <row r="151" spans="1:7" x14ac:dyDescent="0.25">
      <c r="C151" t="s">
        <v>289</v>
      </c>
    </row>
    <row r="152" spans="1:7" x14ac:dyDescent="0.25">
      <c r="B152" s="139" t="s">
        <v>290</v>
      </c>
      <c r="C152" t="s">
        <v>291</v>
      </c>
      <c r="F152" s="140"/>
    </row>
    <row r="154" spans="1:7" x14ac:dyDescent="0.25">
      <c r="B154" s="141" t="s">
        <v>292</v>
      </c>
    </row>
    <row r="161" spans="4:6" x14ac:dyDescent="0.25">
      <c r="F161" s="140"/>
    </row>
    <row r="162" spans="4:6" x14ac:dyDescent="0.25">
      <c r="D162" s="140"/>
    </row>
  </sheetData>
  <mergeCells count="18">
    <mergeCell ref="A16:B16"/>
    <mergeCell ref="D1:G1"/>
    <mergeCell ref="D2:G2"/>
    <mergeCell ref="A5:B5"/>
    <mergeCell ref="A8:B8"/>
    <mergeCell ref="A12:B12"/>
    <mergeCell ref="A119:B119"/>
    <mergeCell ref="A18:B18"/>
    <mergeCell ref="A20:B20"/>
    <mergeCell ref="A22:B22"/>
    <mergeCell ref="A35:B35"/>
    <mergeCell ref="A38:B38"/>
    <mergeCell ref="A43:B43"/>
    <mergeCell ref="A51:B51"/>
    <mergeCell ref="A65:B65"/>
    <mergeCell ref="A87:B87"/>
    <mergeCell ref="A108:B108"/>
    <mergeCell ref="A112:B112"/>
  </mergeCells>
  <pageMargins left="0.23622047244094491" right="0.23622047244094491" top="0.51181102362204722" bottom="0.35433070866141736" header="0.23622047244094491" footer="0.15748031496062992"/>
  <pageSetup paperSize="9" scale="65" orientation="landscape" r:id="rId1"/>
  <headerFooter>
    <oddFooter>&amp;R&amp;P/&amp;N</oddFooter>
  </headerFooter>
  <rowBreaks count="1" manualBreakCount="1">
    <brk id="1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uredski 2019</vt:lpstr>
      <vt:lpstr>'uredski 2019'!Ispis_naslova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Mlinarić, Mirjana</dc:creator>
  <cp:lastModifiedBy>Šprajc, Gordana</cp:lastModifiedBy>
  <cp:lastPrinted>2019-07-17T11:46:06Z</cp:lastPrinted>
  <dcterms:created xsi:type="dcterms:W3CDTF">2019-07-17T10:53:48Z</dcterms:created>
  <dcterms:modified xsi:type="dcterms:W3CDTF">2019-07-17T11:46:12Z</dcterms:modified>
</cp:coreProperties>
</file>