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rta\Desktop\"/>
    </mc:Choice>
  </mc:AlternateContent>
  <bookViews>
    <workbookView xWindow="0" yWindow="0" windowWidth="28800" windowHeight="12300"/>
  </bookViews>
  <sheets>
    <sheet name="održavanje elektro-klima" sheetId="1" r:id="rId1"/>
  </sheets>
  <definedNames>
    <definedName name="_xlnm.Print_Titles" localSheetId="0">'održavanje elektro-klima'!$3:$4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22" i="1" l="1"/>
  <c r="F6" i="1"/>
  <c r="F24" i="1" l="1"/>
  <c r="F23" i="1"/>
  <c r="F25" i="1" l="1"/>
  <c r="F33" i="1" s="1"/>
  <c r="F34" i="1" s="1"/>
</calcChain>
</file>

<file path=xl/sharedStrings.xml><?xml version="1.0" encoding="utf-8"?>
<sst xmlns="http://schemas.openxmlformats.org/spreadsheetml/2006/main" count="91" uniqueCount="66">
  <si>
    <t>NARUČITELJ: VRHOVNI SUD REPUBLIKE HRVATSKE</t>
  </si>
  <si>
    <t xml:space="preserve">TEHNIČKA SPECIFIKACIJA -  TROŠKOVNIK  </t>
  </si>
  <si>
    <t>Red. br.</t>
  </si>
  <si>
    <t>Jedinica mjere</t>
  </si>
  <si>
    <t>Okvirna količina za jednogodišnje razodblje</t>
  </si>
  <si>
    <t>Jedinična cijena bez PDV</t>
  </si>
  <si>
    <t>Ukupna cijena bez PDV</t>
  </si>
  <si>
    <t>1.</t>
  </si>
  <si>
    <t>2.</t>
  </si>
  <si>
    <t>3.</t>
  </si>
  <si>
    <t>4.</t>
  </si>
  <si>
    <t>5.</t>
  </si>
  <si>
    <t>UKUPNO bez PDV-a</t>
  </si>
  <si>
    <t>Ukupni iznos PDV-a:</t>
  </si>
  <si>
    <t xml:space="preserve">  SVEUKUPNA CIJENA PONUDE s PDV-om:</t>
  </si>
  <si>
    <t>Datum:</t>
  </si>
  <si>
    <t>NAZIV USLUGE - TEHNIČKA SPECIFIKACIJA</t>
  </si>
  <si>
    <t>indirektni dodir</t>
  </si>
  <si>
    <t>otpor izolacije</t>
  </si>
  <si>
    <t>kontrola povezanosti metalnih masa</t>
  </si>
  <si>
    <t>praćenje ispitivanja otpora uzemljenja</t>
  </si>
  <si>
    <t>funkcionalnost uređaja za neprekidni rad elektro sustava (UPS)</t>
  </si>
  <si>
    <t>rad sigurnosne rasvjete ( pomoćna i panik)</t>
  </si>
  <si>
    <t>neprekidnost zaštitnog vodiča</t>
  </si>
  <si>
    <t>6.</t>
  </si>
  <si>
    <t>7.</t>
  </si>
  <si>
    <t>sat</t>
  </si>
  <si>
    <t>SAT</t>
  </si>
  <si>
    <t>Kontrola rada sustava ventilokonvektora uz zamjenu filtera za ljetnu sezonu - sustav hlađenja</t>
  </si>
  <si>
    <t>Kontrola rada sustava ventilokonvektora uz zamjenu filtera za zimsku sezonu - sustav grijanja</t>
  </si>
  <si>
    <t>kom</t>
  </si>
  <si>
    <t>kompl.</t>
  </si>
  <si>
    <t>*</t>
  </si>
  <si>
    <t xml:space="preserve">Periodični pregled pumpi s mjerenjem i podešavanjem parametara za rad ljeto/zima (dva puta godišnje)  </t>
  </si>
  <si>
    <t xml:space="preserve">Hitna interventna usluga popravka kvara i ugradnja materijala id ijelova za otklanjanje kvara po pozivu naručitelja </t>
  </si>
  <si>
    <t>CIJENA RADNOG SATA u Kn</t>
  </si>
  <si>
    <t>UKUPNO CIJENA RADNOG SATA-s PDV</t>
  </si>
  <si>
    <t xml:space="preserve">  UKUPNA CIJENA PONUDE s PDV-om:</t>
  </si>
  <si>
    <t>IV</t>
  </si>
  <si>
    <t xml:space="preserve">Kompletan pregled/provjera funkcionalnosti sustava – rashladnog tornja – čišćenje i zaštita s antikorozivnom bojom, </t>
  </si>
  <si>
    <t>VRIJEME INTERVENCIJE - radni dan od 17,00 do 7,00 sati i subota</t>
  </si>
  <si>
    <t>VRIJEME INTERVENCIJE - nedjelja i praznik</t>
  </si>
  <si>
    <t>8.</t>
  </si>
  <si>
    <t xml:space="preserve">**zamjenski dijelovi- materijal i rezervni dijelovi </t>
  </si>
  <si>
    <t xml:space="preserve">**zamjenski dijelovi- materijal i rezervni dijelovi - ne iskazuje se jedinična cijena </t>
  </si>
  <si>
    <t xml:space="preserve">**ponuditelj će za svaki zamjenski dio ili ugrađen materijal obračunati prodajnu cijenu proizvođača uvećanu za 5% manipulativnih troškova nabave  </t>
  </si>
  <si>
    <t>III.      Održavanje klimatizacijskih uređaja</t>
  </si>
  <si>
    <t xml:space="preserve">II.      Preventivno održavanje strojarske instalacije i uređaja - hlađenje i grijanje </t>
  </si>
  <si>
    <t>I.  Preventivno održavanje elektroinstalacija i opreme - servis, popravak i zamjena dijelova</t>
  </si>
  <si>
    <t xml:space="preserve">ROKOVI SERVISIRANJA I ODRŽAVANJA za usluge pod II.: </t>
  </si>
  <si>
    <t>1. kompletan pregled rashladnog tornja i čišćenje = do 15. lipnja tekuće godine</t>
  </si>
  <si>
    <t>3. prvi pregled do 15. lipnja, drugi pregled do 15. listopada</t>
  </si>
  <si>
    <t>5. zamjena filtera u ventilkonvektorima za zimsku sezonu od 15. listopada</t>
  </si>
  <si>
    <t>4. zamjena filtera u ventilkonvektorima za ljetnu sezonu do 15. lipnja</t>
  </si>
  <si>
    <t>USLUGE I.</t>
  </si>
  <si>
    <t>USLUGE II.</t>
  </si>
  <si>
    <t>USLUGE III.</t>
  </si>
  <si>
    <t>ROKOVI PREVENTIVNOG ODRŽAVANJA usluge pod I. 1.-7. = periodički nadzor jednom mjesečno</t>
  </si>
  <si>
    <t>ROKOVI REDOVNOG SERVISIRANJA I OTKLANJA KVARA usluge I. 1.-7. = po pozivu naručitelja u roku 24 sata</t>
  </si>
  <si>
    <t>Ponuditelj</t>
  </si>
  <si>
    <t>ovlašteni predstavnik</t>
  </si>
  <si>
    <t>2. godišnji servis rashladnika vode i dr. radnje iz točke 2. treba obaviti do 15. lipnja</t>
  </si>
  <si>
    <t>Godišnji servis rashladnika vode-priprema za ljetnu sezonu-hlađenja, servis rashladnika vode; vađenje i rekuperacija plina, izmjena ulja i filtera, vakumiranje, vakumski test, punjenje plinom i puštanje u rad, provjera propuštanja radne tvari, kontrola i podešavanje  parametara rada rashladnika vode -puštanje u pogon s podešavanjem parametara rada</t>
  </si>
  <si>
    <t>Ev.br. 5/21 - Prilog II.</t>
  </si>
  <si>
    <r>
      <t xml:space="preserve">ROKOVI SERVISIRANJA KLIMATIZACIJSKIH UREĐAJA = </t>
    </r>
    <r>
      <rPr>
        <sz val="11"/>
        <color theme="1"/>
        <rFont val="Calibri"/>
        <family val="2"/>
        <charset val="238"/>
        <scheme val="minor"/>
      </rPr>
      <t>za 1 uređaj jednom godišnje do 15. lipnja, a za 2 uređaja dva puta godišnje, prvi do 15. lipnja, drugi pregled do 15. studenoga</t>
    </r>
  </si>
  <si>
    <t xml:space="preserve">Servis i održavanje 3 klimatizacijska uređaja – vanjske kompresorske i unutarnje isparivačke jedinice u server sobama, time da se za 2 uređaja rade 2 servisa godišnje, a za 1 uređaj 1 servis godišnje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</si>
</sst>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n_-;\-* #,##0.00\ _k_n_-;_-* &quot;-&quot;??\ _k_n_-;_-@_-"/>
    <numFmt numFmtId="165" formatCode="_-* #,##0.00\ [$kn-41A]_-;\-* #,##0.00\ [$kn-41A]_-;_-* &quot;-&quot;??\ [$kn-41A]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u/>
      <sz val="7.5"/>
      <color indexed="12"/>
      <name val="Times New Roman CE"/>
      <family val="1"/>
      <charset val="238"/>
    </font>
    <font>
      <b/>
      <sz val="10"/>
      <color theme="1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3" fontId="4" fillId="2" borderId="3" xfId="3" applyNumberFormat="1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 wrapText="1"/>
    </xf>
    <xf numFmtId="3" fontId="4" fillId="2" borderId="5" xfId="3" applyNumberFormat="1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 wrapText="1"/>
    </xf>
    <xf numFmtId="0" fontId="5" fillId="2" borderId="7" xfId="3" applyNumberFormat="1" applyFont="1" applyFill="1" applyBorder="1" applyAlignment="1" applyProtection="1">
      <alignment horizontal="center" vertical="center" wrapText="1"/>
    </xf>
    <xf numFmtId="3" fontId="5" fillId="2" borderId="8" xfId="3" applyNumberFormat="1" applyFont="1" applyFill="1" applyBorder="1" applyAlignment="1" applyProtection="1">
      <alignment horizontal="center" vertical="center" wrapText="1"/>
    </xf>
    <xf numFmtId="0" fontId="5" fillId="2" borderId="9" xfId="3" applyNumberFormat="1" applyFont="1" applyFill="1" applyBorder="1" applyAlignment="1" applyProtection="1">
      <alignment horizontal="center" vertical="center" wrapText="1"/>
    </xf>
    <xf numFmtId="3" fontId="5" fillId="2" borderId="10" xfId="3" applyNumberFormat="1" applyFont="1" applyFill="1" applyBorder="1" applyAlignment="1" applyProtection="1">
      <alignment horizontal="center" vertical="center" wrapText="1"/>
    </xf>
    <xf numFmtId="0" fontId="6" fillId="2" borderId="11" xfId="2" applyFont="1" applyFill="1" applyBorder="1" applyAlignment="1" applyProtection="1">
      <alignment vertical="center" wrapText="1"/>
    </xf>
    <xf numFmtId="1" fontId="7" fillId="2" borderId="14" xfId="2" applyNumberFormat="1" applyFont="1" applyFill="1" applyBorder="1" applyAlignment="1" applyProtection="1">
      <alignment horizontal="center" vertical="center" wrapText="1"/>
    </xf>
    <xf numFmtId="2" fontId="7" fillId="0" borderId="11" xfId="2" applyNumberFormat="1" applyFont="1" applyFill="1" applyBorder="1" applyAlignment="1" applyProtection="1">
      <alignment horizontal="center" vertical="center" wrapText="1"/>
    </xf>
    <xf numFmtId="165" fontId="8" fillId="0" borderId="12" xfId="0" applyNumberFormat="1" applyFont="1" applyBorder="1" applyAlignment="1">
      <alignment vertical="center"/>
    </xf>
    <xf numFmtId="0" fontId="7" fillId="2" borderId="15" xfId="2" applyFont="1" applyFill="1" applyBorder="1" applyAlignment="1" applyProtection="1">
      <alignment horizontal="center" vertical="center" wrapText="1"/>
    </xf>
    <xf numFmtId="0" fontId="7" fillId="2" borderId="19" xfId="2" applyFont="1" applyFill="1" applyBorder="1" applyAlignment="1" applyProtection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11" fillId="3" borderId="22" xfId="0" applyFont="1" applyFill="1" applyBorder="1" applyAlignment="1">
      <alignment horizontal="left"/>
    </xf>
    <xf numFmtId="0" fontId="0" fillId="0" borderId="26" xfId="0" applyBorder="1"/>
    <xf numFmtId="0" fontId="11" fillId="3" borderId="27" xfId="0" applyFont="1" applyFill="1" applyBorder="1" applyAlignment="1">
      <alignment horizontal="left"/>
    </xf>
    <xf numFmtId="0" fontId="12" fillId="3" borderId="28" xfId="0" applyFont="1" applyFill="1" applyBorder="1" applyAlignment="1">
      <alignment horizontal="justify" vertical="center" wrapText="1"/>
    </xf>
    <xf numFmtId="0" fontId="13" fillId="3" borderId="29" xfId="0" applyFont="1" applyFill="1" applyBorder="1" applyAlignment="1">
      <alignment horizontal="center" vertical="center"/>
    </xf>
    <xf numFmtId="1" fontId="13" fillId="3" borderId="29" xfId="0" applyNumberFormat="1" applyFont="1" applyFill="1" applyBorder="1" applyAlignment="1">
      <alignment horizontal="center" vertical="center" wrapText="1"/>
    </xf>
    <xf numFmtId="164" fontId="7" fillId="3" borderId="30" xfId="1" applyFont="1" applyFill="1" applyBorder="1" applyAlignment="1">
      <alignment horizontal="center" vertical="center" wrapText="1"/>
    </xf>
    <xf numFmtId="0" fontId="0" fillId="0" borderId="31" xfId="0" applyBorder="1"/>
    <xf numFmtId="0" fontId="11" fillId="3" borderId="32" xfId="0" applyFont="1" applyFill="1" applyBorder="1" applyAlignment="1">
      <alignment horizontal="left"/>
    </xf>
    <xf numFmtId="0" fontId="11" fillId="3" borderId="33" xfId="0" applyFont="1" applyFill="1" applyBorder="1" applyAlignment="1">
      <alignment horizontal="left"/>
    </xf>
    <xf numFmtId="0" fontId="13" fillId="3" borderId="34" xfId="0" applyFont="1" applyFill="1" applyBorder="1" applyAlignment="1">
      <alignment horizontal="center" vertical="center"/>
    </xf>
    <xf numFmtId="1" fontId="13" fillId="3" borderId="34" xfId="0" applyNumberFormat="1" applyFont="1" applyFill="1" applyBorder="1" applyAlignment="1">
      <alignment horizontal="center" vertical="center" wrapText="1"/>
    </xf>
    <xf numFmtId="164" fontId="13" fillId="3" borderId="35" xfId="1" applyFont="1" applyFill="1" applyBorder="1" applyAlignment="1">
      <alignment horizontal="center" vertical="center" wrapText="1"/>
    </xf>
    <xf numFmtId="164" fontId="1" fillId="0" borderId="0" xfId="1" applyFont="1"/>
    <xf numFmtId="0" fontId="11" fillId="0" borderId="0" xfId="0" applyFont="1" applyFill="1" applyBorder="1" applyAlignment="1">
      <alignment horizontal="left"/>
    </xf>
    <xf numFmtId="0" fontId="0" fillId="0" borderId="0" xfId="0" applyBorder="1"/>
    <xf numFmtId="0" fontId="6" fillId="2" borderId="36" xfId="2" applyFont="1" applyFill="1" applyBorder="1" applyAlignment="1" applyProtection="1">
      <alignment horizontal="center" vertical="center" wrapText="1"/>
    </xf>
    <xf numFmtId="0" fontId="6" fillId="2" borderId="19" xfId="2" applyFont="1" applyFill="1" applyBorder="1" applyAlignment="1" applyProtection="1">
      <alignment horizontal="center" vertical="center" wrapText="1"/>
    </xf>
    <xf numFmtId="0" fontId="7" fillId="2" borderId="47" xfId="2" applyFont="1" applyFill="1" applyBorder="1" applyAlignment="1" applyProtection="1">
      <alignment horizontal="center" vertical="center" wrapText="1"/>
    </xf>
    <xf numFmtId="0" fontId="6" fillId="2" borderId="15" xfId="2" applyFont="1" applyFill="1" applyBorder="1" applyAlignment="1" applyProtection="1">
      <alignment horizontal="center" vertical="center" wrapText="1"/>
    </xf>
    <xf numFmtId="0" fontId="15" fillId="0" borderId="52" xfId="4" applyFont="1" applyBorder="1" applyAlignment="1" applyProtection="1">
      <alignment vertical="center" wrapText="1"/>
    </xf>
    <xf numFmtId="0" fontId="0" fillId="0" borderId="53" xfId="0" applyBorder="1"/>
    <xf numFmtId="0" fontId="15" fillId="0" borderId="19" xfId="4" applyFont="1" applyBorder="1" applyAlignment="1" applyProtection="1">
      <alignment vertical="center" wrapText="1"/>
    </xf>
    <xf numFmtId="0" fontId="0" fillId="0" borderId="19" xfId="0" applyBorder="1" applyAlignment="1">
      <alignment wrapText="1"/>
    </xf>
    <xf numFmtId="164" fontId="0" fillId="0" borderId="19" xfId="1" applyFont="1" applyBorder="1" applyAlignment="1">
      <alignment wrapText="1"/>
    </xf>
    <xf numFmtId="0" fontId="0" fillId="0" borderId="19" xfId="0" applyBorder="1"/>
    <xf numFmtId="164" fontId="1" fillId="0" borderId="19" xfId="1" applyFont="1" applyBorder="1"/>
    <xf numFmtId="0" fontId="6" fillId="3" borderId="37" xfId="2" applyFont="1" applyFill="1" applyBorder="1" applyAlignment="1" applyProtection="1">
      <alignment horizontal="center" vertical="center" wrapText="1"/>
    </xf>
    <xf numFmtId="0" fontId="15" fillId="3" borderId="19" xfId="4" applyFont="1" applyFill="1" applyBorder="1" applyAlignment="1" applyProtection="1">
      <alignment vertical="center" wrapText="1"/>
    </xf>
    <xf numFmtId="0" fontId="0" fillId="0" borderId="47" xfId="0" applyBorder="1"/>
    <xf numFmtId="0" fontId="2" fillId="3" borderId="19" xfId="0" applyFont="1" applyFill="1" applyBorder="1" applyAlignment="1">
      <alignment vertical="center"/>
    </xf>
    <xf numFmtId="0" fontId="15" fillId="0" borderId="47" xfId="4" applyFont="1" applyBorder="1" applyAlignment="1" applyProtection="1">
      <alignment vertical="center" wrapText="1"/>
    </xf>
    <xf numFmtId="164" fontId="1" fillId="0" borderId="47" xfId="1" applyFont="1" applyBorder="1"/>
    <xf numFmtId="0" fontId="9" fillId="0" borderId="54" xfId="0" applyFont="1" applyBorder="1" applyAlignment="1">
      <alignment horizontal="center"/>
    </xf>
    <xf numFmtId="0" fontId="11" fillId="3" borderId="55" xfId="0" applyFont="1" applyFill="1" applyBorder="1" applyAlignment="1">
      <alignment horizontal="left"/>
    </xf>
    <xf numFmtId="0" fontId="9" fillId="3" borderId="56" xfId="0" applyFont="1" applyFill="1" applyBorder="1" applyAlignment="1">
      <alignment horizontal="center"/>
    </xf>
    <xf numFmtId="1" fontId="9" fillId="3" borderId="57" xfId="0" applyNumberFormat="1" applyFont="1" applyFill="1" applyBorder="1" applyAlignment="1">
      <alignment horizontal="center"/>
    </xf>
    <xf numFmtId="2" fontId="9" fillId="3" borderId="57" xfId="0" applyNumberFormat="1" applyFont="1" applyFill="1" applyBorder="1" applyAlignment="1">
      <alignment horizontal="center"/>
    </xf>
    <xf numFmtId="165" fontId="9" fillId="3" borderId="58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wrapText="1"/>
    </xf>
    <xf numFmtId="0" fontId="17" fillId="0" borderId="19" xfId="0" applyFont="1" applyBorder="1" applyAlignment="1">
      <alignment horizontal="justify" vertical="center" wrapText="1"/>
    </xf>
    <xf numFmtId="0" fontId="17" fillId="0" borderId="19" xfId="4" applyFont="1" applyBorder="1" applyAlignment="1" applyProtection="1">
      <alignment vertical="center" wrapText="1"/>
    </xf>
    <xf numFmtId="0" fontId="17" fillId="0" borderId="47" xfId="4" applyFont="1" applyBorder="1" applyAlignment="1" applyProtection="1">
      <alignment vertical="center" wrapText="1"/>
    </xf>
    <xf numFmtId="0" fontId="18" fillId="0" borderId="15" xfId="0" applyFont="1" applyBorder="1" applyAlignment="1">
      <alignment horizontal="justify" vertical="center"/>
    </xf>
    <xf numFmtId="0" fontId="18" fillId="0" borderId="19" xfId="0" applyFont="1" applyBorder="1" applyAlignment="1">
      <alignment horizontal="justify" vertical="center"/>
    </xf>
    <xf numFmtId="0" fontId="18" fillId="0" borderId="47" xfId="0" applyFont="1" applyBorder="1" applyAlignment="1">
      <alignment horizontal="justify" vertical="center"/>
    </xf>
    <xf numFmtId="0" fontId="0" fillId="2" borderId="0" xfId="0" applyFill="1" applyBorder="1"/>
    <xf numFmtId="0" fontId="11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 vertical="center"/>
    </xf>
    <xf numFmtId="1" fontId="13" fillId="2" borderId="0" xfId="0" applyNumberFormat="1" applyFont="1" applyFill="1" applyBorder="1" applyAlignment="1">
      <alignment horizontal="center" vertical="center" wrapText="1"/>
    </xf>
    <xf numFmtId="164" fontId="13" fillId="2" borderId="0" xfId="1" applyFont="1" applyFill="1" applyBorder="1" applyAlignment="1">
      <alignment horizontal="center" vertical="center" wrapText="1"/>
    </xf>
    <xf numFmtId="0" fontId="0" fillId="2" borderId="0" xfId="0" applyFill="1"/>
    <xf numFmtId="0" fontId="21" fillId="0" borderId="47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19" fillId="0" borderId="47" xfId="2" applyNumberFormat="1" applyFont="1" applyFill="1" applyBorder="1" applyAlignment="1" applyProtection="1">
      <alignment horizontal="center" vertical="distributed"/>
    </xf>
    <xf numFmtId="1" fontId="20" fillId="0" borderId="49" xfId="0" applyNumberFormat="1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/>
    </xf>
    <xf numFmtId="165" fontId="21" fillId="0" borderId="48" xfId="0" applyNumberFormat="1" applyFont="1" applyBorder="1" applyAlignment="1">
      <alignment horizontal="center" vertical="center"/>
    </xf>
    <xf numFmtId="0" fontId="22" fillId="3" borderId="23" xfId="0" applyFont="1" applyFill="1" applyBorder="1" applyAlignment="1">
      <alignment horizontal="center"/>
    </xf>
    <xf numFmtId="1" fontId="22" fillId="3" borderId="24" xfId="0" applyNumberFormat="1" applyFont="1" applyFill="1" applyBorder="1" applyAlignment="1">
      <alignment horizontal="center"/>
    </xf>
    <xf numFmtId="2" fontId="22" fillId="3" borderId="24" xfId="0" applyNumberFormat="1" applyFont="1" applyFill="1" applyBorder="1" applyAlignment="1">
      <alignment horizontal="center"/>
    </xf>
    <xf numFmtId="165" fontId="22" fillId="3" borderId="25" xfId="0" applyNumberFormat="1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justify" vertical="center" wrapText="1"/>
    </xf>
    <xf numFmtId="0" fontId="24" fillId="3" borderId="29" xfId="0" applyFont="1" applyFill="1" applyBorder="1" applyAlignment="1">
      <alignment horizontal="center" vertical="center"/>
    </xf>
    <xf numFmtId="1" fontId="24" fillId="3" borderId="29" xfId="0" applyNumberFormat="1" applyFont="1" applyFill="1" applyBorder="1" applyAlignment="1">
      <alignment horizontal="center" vertical="center" wrapText="1"/>
    </xf>
    <xf numFmtId="164" fontId="25" fillId="3" borderId="30" xfId="1" applyFont="1" applyFill="1" applyBorder="1" applyAlignment="1">
      <alignment horizontal="center" vertical="center" wrapText="1"/>
    </xf>
    <xf numFmtId="0" fontId="26" fillId="3" borderId="33" xfId="0" applyFont="1" applyFill="1" applyBorder="1" applyAlignment="1">
      <alignment horizontal="left"/>
    </xf>
    <xf numFmtId="0" fontId="24" fillId="3" borderId="34" xfId="0" applyFont="1" applyFill="1" applyBorder="1" applyAlignment="1">
      <alignment horizontal="center" vertical="center"/>
    </xf>
    <xf numFmtId="1" fontId="24" fillId="3" borderId="34" xfId="0" applyNumberFormat="1" applyFont="1" applyFill="1" applyBorder="1" applyAlignment="1">
      <alignment horizontal="center" vertical="center" wrapText="1"/>
    </xf>
    <xf numFmtId="164" fontId="24" fillId="3" borderId="35" xfId="1" applyFont="1" applyFill="1" applyBorder="1" applyAlignment="1">
      <alignment horizontal="center" vertical="center" wrapText="1"/>
    </xf>
    <xf numFmtId="0" fontId="27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Border="1"/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8" fillId="0" borderId="0" xfId="0" applyFont="1" applyFill="1"/>
    <xf numFmtId="0" fontId="17" fillId="0" borderId="0" xfId="0" applyFont="1" applyFill="1" applyAlignment="1">
      <alignment vertical="center"/>
    </xf>
    <xf numFmtId="0" fontId="17" fillId="0" borderId="0" xfId="0" applyFont="1" applyFill="1"/>
    <xf numFmtId="0" fontId="21" fillId="0" borderId="0" xfId="0" applyFont="1" applyFill="1" applyAlignment="1">
      <alignment horizontal="left" wrapText="1"/>
    </xf>
    <xf numFmtId="0" fontId="21" fillId="0" borderId="0" xfId="0" applyFont="1" applyFill="1" applyBorder="1"/>
    <xf numFmtId="0" fontId="21" fillId="0" borderId="0" xfId="0" applyFont="1" applyFill="1"/>
    <xf numFmtId="0" fontId="0" fillId="0" borderId="0" xfId="0" applyFill="1"/>
    <xf numFmtId="0" fontId="14" fillId="0" borderId="13" xfId="0" applyFont="1" applyFill="1" applyBorder="1" applyAlignment="1">
      <alignment horizontal="justify" vertical="center"/>
    </xf>
    <xf numFmtId="0" fontId="19" fillId="0" borderId="14" xfId="2" applyNumberFormat="1" applyFont="1" applyFill="1" applyBorder="1" applyAlignment="1" applyProtection="1">
      <alignment horizontal="center" vertical="distributed"/>
    </xf>
    <xf numFmtId="1" fontId="20" fillId="0" borderId="12" xfId="0" applyNumberFormat="1" applyFont="1" applyFill="1" applyBorder="1" applyAlignment="1">
      <alignment horizontal="center" vertical="center" wrapText="1"/>
    </xf>
    <xf numFmtId="0" fontId="7" fillId="0" borderId="14" xfId="2" applyFont="1" applyFill="1" applyBorder="1" applyAlignment="1" applyProtection="1">
      <alignment horizontal="center" vertical="center" wrapText="1"/>
    </xf>
    <xf numFmtId="165" fontId="21" fillId="0" borderId="44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6" fillId="3" borderId="50" xfId="2" applyFont="1" applyFill="1" applyBorder="1" applyAlignment="1" applyProtection="1">
      <alignment horizontal="center" vertical="center" wrapText="1"/>
    </xf>
    <xf numFmtId="0" fontId="2" fillId="3" borderId="51" xfId="0" applyFont="1" applyFill="1" applyBorder="1" applyAlignment="1">
      <alignment vertical="center" wrapText="1"/>
    </xf>
    <xf numFmtId="0" fontId="2" fillId="3" borderId="51" xfId="0" applyFont="1" applyFill="1" applyBorder="1" applyAlignment="1">
      <alignment vertical="center"/>
    </xf>
    <xf numFmtId="0" fontId="21" fillId="0" borderId="0" xfId="0" applyFont="1" applyAlignment="1"/>
    <xf numFmtId="0" fontId="27" fillId="0" borderId="0" xfId="0" applyFont="1" applyBorder="1" applyAlignment="1">
      <alignment vertical="center"/>
    </xf>
    <xf numFmtId="0" fontId="19" fillId="0" borderId="39" xfId="2" applyNumberFormat="1" applyFont="1" applyFill="1" applyBorder="1" applyAlignment="1" applyProtection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" fontId="20" fillId="0" borderId="41" xfId="0" applyNumberFormat="1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2" fontId="21" fillId="0" borderId="43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</cellXfs>
  <cellStyles count="5">
    <cellStyle name="Hiperveza" xfId="4" builtinId="8"/>
    <cellStyle name="Normal 2" xfId="3"/>
    <cellStyle name="Normalno" xfId="0" builtinId="0"/>
    <cellStyle name="Normal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Normal="100" workbookViewId="0">
      <selection activeCell="L22" sqref="L22"/>
    </sheetView>
  </sheetViews>
  <sheetFormatPr defaultRowHeight="15" x14ac:dyDescent="0.25"/>
  <cols>
    <col min="1" max="1" width="6.140625" customWidth="1"/>
    <col min="2" max="2" width="86.85546875" customWidth="1"/>
    <col min="3" max="3" width="8.140625" customWidth="1"/>
    <col min="4" max="4" width="13.42578125" customWidth="1"/>
    <col min="5" max="5" width="12.7109375" customWidth="1"/>
    <col min="6" max="6" width="16" customWidth="1"/>
  </cols>
  <sheetData>
    <row r="1" spans="1:6" ht="15.75" x14ac:dyDescent="0.25">
      <c r="B1" s="105" t="s">
        <v>0</v>
      </c>
      <c r="C1" s="129"/>
      <c r="D1" s="129"/>
      <c r="E1" s="129"/>
      <c r="F1" s="129"/>
    </row>
    <row r="2" spans="1:6" ht="34.5" customHeight="1" thickBot="1" x14ac:dyDescent="0.3">
      <c r="B2" s="111" t="s">
        <v>1</v>
      </c>
      <c r="C2" s="130" t="s">
        <v>63</v>
      </c>
      <c r="D2" s="130"/>
      <c r="E2" s="130"/>
      <c r="F2" s="130"/>
    </row>
    <row r="3" spans="1:6" ht="60.75" thickTop="1" x14ac:dyDescent="0.25">
      <c r="A3" s="1" t="s">
        <v>2</v>
      </c>
      <c r="B3" s="2" t="s">
        <v>16</v>
      </c>
      <c r="C3" s="3" t="s">
        <v>3</v>
      </c>
      <c r="D3" s="4" t="s">
        <v>4</v>
      </c>
      <c r="E3" s="5" t="s">
        <v>5</v>
      </c>
      <c r="F3" s="6" t="s">
        <v>6</v>
      </c>
    </row>
    <row r="4" spans="1:6" ht="20.25" customHeight="1" thickBot="1" x14ac:dyDescent="0.3">
      <c r="A4" s="7">
        <v>1</v>
      </c>
      <c r="B4" s="8">
        <v>2</v>
      </c>
      <c r="C4" s="8">
        <v>4</v>
      </c>
      <c r="D4" s="9">
        <v>5</v>
      </c>
      <c r="E4" s="10">
        <v>6</v>
      </c>
      <c r="F4" s="11">
        <v>7</v>
      </c>
    </row>
    <row r="5" spans="1:6" ht="15.75" thickBot="1" x14ac:dyDescent="0.3">
      <c r="A5" s="35"/>
      <c r="B5" s="46" t="s">
        <v>48</v>
      </c>
      <c r="C5" s="12"/>
      <c r="D5" s="13"/>
      <c r="E5" s="14"/>
      <c r="F5" s="15"/>
    </row>
    <row r="6" spans="1:6" ht="24.95" customHeight="1" x14ac:dyDescent="0.25">
      <c r="A6" s="16" t="s">
        <v>7</v>
      </c>
      <c r="B6" s="58" t="s">
        <v>17</v>
      </c>
      <c r="C6" s="131" t="s">
        <v>27</v>
      </c>
      <c r="D6" s="134">
        <v>25</v>
      </c>
      <c r="E6" s="137"/>
      <c r="F6" s="123">
        <f>SUM(D6*E6)</f>
        <v>0</v>
      </c>
    </row>
    <row r="7" spans="1:6" ht="24.95" customHeight="1" x14ac:dyDescent="0.25">
      <c r="A7" s="17" t="s">
        <v>8</v>
      </c>
      <c r="B7" s="59" t="s">
        <v>18</v>
      </c>
      <c r="C7" s="132"/>
      <c r="D7" s="135"/>
      <c r="E7" s="138"/>
      <c r="F7" s="124"/>
    </row>
    <row r="8" spans="1:6" ht="24.95" customHeight="1" x14ac:dyDescent="0.25">
      <c r="A8" s="17" t="s">
        <v>9</v>
      </c>
      <c r="B8" s="60" t="s">
        <v>22</v>
      </c>
      <c r="C8" s="132"/>
      <c r="D8" s="135"/>
      <c r="E8" s="138"/>
      <c r="F8" s="124"/>
    </row>
    <row r="9" spans="1:6" ht="24.95" customHeight="1" x14ac:dyDescent="0.25">
      <c r="A9" s="17" t="s">
        <v>10</v>
      </c>
      <c r="B9" s="60" t="s">
        <v>20</v>
      </c>
      <c r="C9" s="132"/>
      <c r="D9" s="135"/>
      <c r="E9" s="138"/>
      <c r="F9" s="124"/>
    </row>
    <row r="10" spans="1:6" ht="21.75" customHeight="1" x14ac:dyDescent="0.25">
      <c r="A10" s="17" t="s">
        <v>11</v>
      </c>
      <c r="B10" s="60" t="s">
        <v>23</v>
      </c>
      <c r="C10" s="132"/>
      <c r="D10" s="135"/>
      <c r="E10" s="138"/>
      <c r="F10" s="124"/>
    </row>
    <row r="11" spans="1:6" ht="21.75" customHeight="1" x14ac:dyDescent="0.25">
      <c r="A11" s="17" t="s">
        <v>24</v>
      </c>
      <c r="B11" s="60" t="s">
        <v>19</v>
      </c>
      <c r="C11" s="132"/>
      <c r="D11" s="135"/>
      <c r="E11" s="138"/>
      <c r="F11" s="124"/>
    </row>
    <row r="12" spans="1:6" ht="21.75" customHeight="1" x14ac:dyDescent="0.25">
      <c r="A12" s="17" t="s">
        <v>25</v>
      </c>
      <c r="B12" s="60" t="s">
        <v>21</v>
      </c>
      <c r="C12" s="133"/>
      <c r="D12" s="136"/>
      <c r="E12" s="139"/>
      <c r="F12" s="125"/>
    </row>
    <row r="13" spans="1:6" ht="22.5" customHeight="1" thickBot="1" x14ac:dyDescent="0.3">
      <c r="A13" s="37" t="s">
        <v>42</v>
      </c>
      <c r="B13" s="61" t="s">
        <v>43</v>
      </c>
      <c r="C13" s="71" t="s">
        <v>32</v>
      </c>
      <c r="D13" s="72" t="s">
        <v>32</v>
      </c>
      <c r="E13" s="73" t="s">
        <v>32</v>
      </c>
      <c r="F13" s="74" t="s">
        <v>32</v>
      </c>
    </row>
    <row r="14" spans="1:6" ht="19.5" customHeight="1" thickBot="1" x14ac:dyDescent="0.3">
      <c r="A14" s="126" t="s">
        <v>47</v>
      </c>
      <c r="B14" s="127"/>
      <c r="C14" s="75"/>
      <c r="D14" s="76"/>
      <c r="E14" s="77"/>
      <c r="F14" s="78"/>
    </row>
    <row r="15" spans="1:6" ht="39" customHeight="1" x14ac:dyDescent="0.25">
      <c r="A15" s="38" t="s">
        <v>7</v>
      </c>
      <c r="B15" s="62" t="s">
        <v>39</v>
      </c>
      <c r="C15" s="79" t="s">
        <v>31</v>
      </c>
      <c r="D15" s="80">
        <v>1</v>
      </c>
      <c r="E15" s="81"/>
      <c r="F15" s="82"/>
    </row>
    <row r="16" spans="1:6" ht="66.75" customHeight="1" x14ac:dyDescent="0.25">
      <c r="A16" s="36" t="s">
        <v>8</v>
      </c>
      <c r="B16" s="63" t="s">
        <v>62</v>
      </c>
      <c r="C16" s="83" t="s">
        <v>31</v>
      </c>
      <c r="D16" s="84">
        <v>1</v>
      </c>
      <c r="E16" s="85"/>
      <c r="F16" s="86"/>
    </row>
    <row r="17" spans="1:6" ht="31.5" customHeight="1" x14ac:dyDescent="0.25">
      <c r="A17" s="17" t="s">
        <v>9</v>
      </c>
      <c r="B17" s="63" t="s">
        <v>33</v>
      </c>
      <c r="C17" s="83" t="s">
        <v>31</v>
      </c>
      <c r="D17" s="84">
        <v>2</v>
      </c>
      <c r="E17" s="85"/>
      <c r="F17" s="86"/>
    </row>
    <row r="18" spans="1:6" ht="22.5" customHeight="1" x14ac:dyDescent="0.25">
      <c r="A18" s="17" t="s">
        <v>10</v>
      </c>
      <c r="B18" s="63" t="s">
        <v>28</v>
      </c>
      <c r="C18" s="83" t="s">
        <v>30</v>
      </c>
      <c r="D18" s="87">
        <v>108</v>
      </c>
      <c r="E18" s="85"/>
      <c r="F18" s="86"/>
    </row>
    <row r="19" spans="1:6" ht="22.5" customHeight="1" x14ac:dyDescent="0.25">
      <c r="A19" s="37" t="s">
        <v>11</v>
      </c>
      <c r="B19" s="64" t="s">
        <v>29</v>
      </c>
      <c r="C19" s="88" t="s">
        <v>30</v>
      </c>
      <c r="D19" s="89">
        <v>108</v>
      </c>
      <c r="E19" s="85"/>
      <c r="F19" s="86"/>
    </row>
    <row r="20" spans="1:6" ht="16.5" customHeight="1" thickBot="1" x14ac:dyDescent="0.3">
      <c r="A20" s="37" t="s">
        <v>24</v>
      </c>
      <c r="B20" s="61" t="s">
        <v>43</v>
      </c>
      <c r="C20" s="71" t="s">
        <v>32</v>
      </c>
      <c r="D20" s="72" t="s">
        <v>32</v>
      </c>
      <c r="E20" s="73" t="s">
        <v>32</v>
      </c>
      <c r="F20" s="74" t="s">
        <v>32</v>
      </c>
    </row>
    <row r="21" spans="1:6" ht="18.75" customHeight="1" thickBot="1" x14ac:dyDescent="0.3">
      <c r="A21" s="126" t="s">
        <v>46</v>
      </c>
      <c r="B21" s="128"/>
      <c r="C21" s="75"/>
      <c r="D21" s="76"/>
      <c r="E21" s="77"/>
      <c r="F21" s="78"/>
    </row>
    <row r="22" spans="1:6" ht="46.5" customHeight="1" thickBot="1" x14ac:dyDescent="0.3">
      <c r="A22" s="122" t="s">
        <v>7</v>
      </c>
      <c r="B22" s="119" t="s">
        <v>65</v>
      </c>
      <c r="C22" s="120" t="s">
        <v>30</v>
      </c>
      <c r="D22" s="121">
        <v>5</v>
      </c>
      <c r="E22" s="90"/>
      <c r="F22" s="91">
        <f t="shared" ref="F22" si="0">SUM(D22*E22)</f>
        <v>0</v>
      </c>
    </row>
    <row r="23" spans="1:6" ht="20.100000000000001" customHeight="1" x14ac:dyDescent="0.25">
      <c r="A23" s="18"/>
      <c r="B23" s="19" t="s">
        <v>12</v>
      </c>
      <c r="C23" s="92"/>
      <c r="D23" s="93"/>
      <c r="E23" s="94"/>
      <c r="F23" s="95">
        <f>SUM(F6,F22)</f>
        <v>0</v>
      </c>
    </row>
    <row r="24" spans="1:6" ht="20.100000000000001" customHeight="1" x14ac:dyDescent="0.25">
      <c r="A24" s="20"/>
      <c r="B24" s="21" t="s">
        <v>13</v>
      </c>
      <c r="C24" s="96"/>
      <c r="D24" s="97"/>
      <c r="E24" s="98"/>
      <c r="F24" s="99">
        <f>SUM(F5:F22)*25%</f>
        <v>0</v>
      </c>
    </row>
    <row r="25" spans="1:6" ht="19.5" customHeight="1" thickBot="1" x14ac:dyDescent="0.3">
      <c r="A25" s="26"/>
      <c r="B25" s="27" t="s">
        <v>14</v>
      </c>
      <c r="C25" s="100"/>
      <c r="D25" s="101"/>
      <c r="E25" s="102"/>
      <c r="F25" s="103">
        <f>SUM(F23:F24)</f>
        <v>0</v>
      </c>
    </row>
    <row r="26" spans="1:6" ht="26.25" customHeight="1" thickTop="1" x14ac:dyDescent="0.25">
      <c r="A26" s="34"/>
      <c r="B26" s="39" t="s">
        <v>44</v>
      </c>
      <c r="F26" s="32"/>
    </row>
    <row r="27" spans="1:6" ht="15.75" thickBot="1" x14ac:dyDescent="0.3">
      <c r="A27" s="34"/>
      <c r="B27" s="33" t="s">
        <v>45</v>
      </c>
      <c r="C27" s="40"/>
      <c r="D27" s="40"/>
      <c r="E27" s="40"/>
      <c r="F27" s="40"/>
    </row>
    <row r="28" spans="1:6" ht="27.75" customHeight="1" thickTop="1" x14ac:dyDescent="0.25">
      <c r="B28" s="39"/>
      <c r="F28" s="32"/>
    </row>
    <row r="29" spans="1:6" ht="40.5" customHeight="1" x14ac:dyDescent="0.25">
      <c r="A29" s="49" t="s">
        <v>38</v>
      </c>
      <c r="B29" s="47" t="s">
        <v>34</v>
      </c>
      <c r="C29" s="42" t="s">
        <v>3</v>
      </c>
      <c r="D29" s="42"/>
      <c r="E29" s="42" t="s">
        <v>35</v>
      </c>
      <c r="F29" s="43" t="s">
        <v>36</v>
      </c>
    </row>
    <row r="30" spans="1:6" ht="24" customHeight="1" x14ac:dyDescent="0.25">
      <c r="A30" s="44" t="s">
        <v>7</v>
      </c>
      <c r="B30" s="41" t="s">
        <v>40</v>
      </c>
      <c r="C30" s="44" t="s">
        <v>26</v>
      </c>
      <c r="D30" s="44"/>
      <c r="E30" s="44"/>
      <c r="F30" s="45"/>
    </row>
    <row r="31" spans="1:6" ht="18.75" customHeight="1" thickBot="1" x14ac:dyDescent="0.3">
      <c r="A31" s="48" t="s">
        <v>8</v>
      </c>
      <c r="B31" s="50" t="s">
        <v>41</v>
      </c>
      <c r="C31" s="48" t="s">
        <v>26</v>
      </c>
      <c r="D31" s="48"/>
      <c r="E31" s="48"/>
      <c r="F31" s="51"/>
    </row>
    <row r="32" spans="1:6" ht="16.5" customHeight="1" x14ac:dyDescent="0.25">
      <c r="A32" s="52"/>
      <c r="B32" s="53" t="s">
        <v>12</v>
      </c>
      <c r="C32" s="54"/>
      <c r="D32" s="55"/>
      <c r="E32" s="56"/>
      <c r="F32" s="57">
        <f>SUM(F15,F31)</f>
        <v>0</v>
      </c>
    </row>
    <row r="33" spans="1:6" ht="17.25" customHeight="1" x14ac:dyDescent="0.25">
      <c r="A33" s="20"/>
      <c r="B33" s="21" t="s">
        <v>13</v>
      </c>
      <c r="C33" s="22"/>
      <c r="D33" s="23"/>
      <c r="E33" s="24"/>
      <c r="F33" s="25">
        <f>SUM(F14:F31)*25%</f>
        <v>0</v>
      </c>
    </row>
    <row r="34" spans="1:6" ht="16.5" customHeight="1" thickBot="1" x14ac:dyDescent="0.3">
      <c r="A34" s="26"/>
      <c r="B34" s="27" t="s">
        <v>37</v>
      </c>
      <c r="C34" s="28"/>
      <c r="D34" s="29"/>
      <c r="E34" s="30"/>
      <c r="F34" s="31">
        <f>SUM(F32:F33)</f>
        <v>0</v>
      </c>
    </row>
    <row r="35" spans="1:6" s="70" customFormat="1" ht="20.100000000000001" customHeight="1" thickTop="1" x14ac:dyDescent="0.25">
      <c r="A35" s="65"/>
      <c r="B35" s="66"/>
      <c r="C35" s="66"/>
      <c r="D35" s="67"/>
      <c r="E35" s="68"/>
      <c r="F35" s="69"/>
    </row>
    <row r="36" spans="1:6" ht="15.75" x14ac:dyDescent="0.25">
      <c r="B36" s="104" t="s">
        <v>54</v>
      </c>
      <c r="C36" s="105"/>
      <c r="D36" s="105"/>
      <c r="E36" s="105"/>
    </row>
    <row r="37" spans="1:6" ht="15.75" x14ac:dyDescent="0.25">
      <c r="B37" s="106" t="s">
        <v>57</v>
      </c>
      <c r="C37" s="105"/>
      <c r="D37" s="105"/>
      <c r="E37" s="105"/>
    </row>
    <row r="38" spans="1:6" ht="15.75" x14ac:dyDescent="0.25">
      <c r="B38" s="105" t="s">
        <v>58</v>
      </c>
      <c r="C38" s="105"/>
      <c r="D38" s="105"/>
      <c r="E38" s="107"/>
    </row>
    <row r="39" spans="1:6" ht="15.75" x14ac:dyDescent="0.25">
      <c r="B39" s="105"/>
      <c r="C39" s="105"/>
      <c r="D39" s="105"/>
      <c r="E39" s="107"/>
    </row>
    <row r="40" spans="1:6" ht="15.75" x14ac:dyDescent="0.25">
      <c r="B40" s="108" t="s">
        <v>55</v>
      </c>
      <c r="C40" s="105"/>
      <c r="D40" s="105"/>
      <c r="E40" s="105"/>
    </row>
    <row r="41" spans="1:6" ht="15.75" x14ac:dyDescent="0.25">
      <c r="B41" s="106" t="s">
        <v>49</v>
      </c>
      <c r="C41" s="105"/>
      <c r="D41" s="105"/>
      <c r="E41" s="105"/>
    </row>
    <row r="42" spans="1:6" ht="15.75" x14ac:dyDescent="0.25">
      <c r="B42" s="106" t="s">
        <v>50</v>
      </c>
      <c r="C42" s="105"/>
      <c r="D42" s="105"/>
      <c r="E42" s="105"/>
    </row>
    <row r="43" spans="1:6" s="112" customFormat="1" ht="15.75" x14ac:dyDescent="0.25">
      <c r="B43" s="113" t="s">
        <v>61</v>
      </c>
      <c r="C43" s="114"/>
      <c r="D43" s="114"/>
      <c r="E43" s="114"/>
    </row>
    <row r="44" spans="1:6" ht="15.75" x14ac:dyDescent="0.25">
      <c r="B44" s="106" t="s">
        <v>51</v>
      </c>
      <c r="C44" s="105"/>
      <c r="D44" s="105"/>
      <c r="E44" s="105"/>
    </row>
    <row r="45" spans="1:6" ht="15.75" x14ac:dyDescent="0.25">
      <c r="B45" s="105" t="s">
        <v>53</v>
      </c>
      <c r="C45" s="105"/>
      <c r="D45" s="105"/>
      <c r="E45" s="105"/>
    </row>
    <row r="46" spans="1:6" ht="15.75" x14ac:dyDescent="0.25">
      <c r="B46" s="105" t="s">
        <v>52</v>
      </c>
      <c r="C46" s="105"/>
      <c r="D46" s="105"/>
      <c r="E46" s="105"/>
    </row>
    <row r="47" spans="1:6" ht="15.75" x14ac:dyDescent="0.25">
      <c r="B47" s="107"/>
      <c r="C47" s="105"/>
      <c r="D47" s="105"/>
      <c r="E47" s="105"/>
    </row>
    <row r="48" spans="1:6" ht="15.75" x14ac:dyDescent="0.25">
      <c r="B48" s="109" t="s">
        <v>56</v>
      </c>
      <c r="C48" s="105"/>
      <c r="D48" s="105"/>
      <c r="E48" s="107"/>
    </row>
    <row r="49" spans="2:5" s="118" customFormat="1" ht="30.75" x14ac:dyDescent="0.25">
      <c r="B49" s="115" t="s">
        <v>64</v>
      </c>
      <c r="C49" s="116"/>
      <c r="D49" s="117"/>
      <c r="E49" s="117"/>
    </row>
    <row r="50" spans="2:5" ht="15.75" x14ac:dyDescent="0.25">
      <c r="B50" s="110"/>
      <c r="C50" s="105"/>
      <c r="D50" s="105"/>
      <c r="E50" s="105"/>
    </row>
    <row r="51" spans="2:5" ht="15.75" x14ac:dyDescent="0.25">
      <c r="B51" s="110" t="s">
        <v>59</v>
      </c>
      <c r="C51" s="105"/>
      <c r="D51" s="105"/>
      <c r="E51" s="105"/>
    </row>
    <row r="52" spans="2:5" ht="15.75" x14ac:dyDescent="0.25">
      <c r="B52" s="105" t="s">
        <v>15</v>
      </c>
      <c r="C52" s="105"/>
      <c r="D52" s="105"/>
      <c r="E52" s="105"/>
    </row>
    <row r="53" spans="2:5" ht="15.75" x14ac:dyDescent="0.25">
      <c r="B53" s="110" t="s">
        <v>60</v>
      </c>
      <c r="C53" s="105"/>
      <c r="D53" s="105"/>
      <c r="E53" s="105"/>
    </row>
  </sheetData>
  <mergeCells count="8">
    <mergeCell ref="F6:F12"/>
    <mergeCell ref="A14:B14"/>
    <mergeCell ref="A21:B21"/>
    <mergeCell ref="C1:F1"/>
    <mergeCell ref="C2:F2"/>
    <mergeCell ref="C6:C12"/>
    <mergeCell ref="D6:D12"/>
    <mergeCell ref="E6:E12"/>
  </mergeCells>
  <pageMargins left="0.23622047244094491" right="0.23622047244094491" top="0.51181102362204722" bottom="0.35433070866141736" header="0.23622047244094491" footer="0.15748031496062992"/>
  <pageSetup paperSize="9" scale="66" orientation="portrait" horizontalDpi="4294967294" verticalDpi="4294967294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održavanje elektro-klima</vt:lpstr>
      <vt:lpstr>'održavanje elektro-klima'!Ispis_naslova</vt:lpstr>
    </vt:vector>
  </TitlesOfParts>
  <Company>Ministarstvo Pravosuda Republike Hrvatske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Mlinarić, Mirjana</dc:creator>
  <cp:lastModifiedBy>Torta, Martina</cp:lastModifiedBy>
  <cp:lastPrinted>2021-02-11T12:32:52Z</cp:lastPrinted>
  <dcterms:created xsi:type="dcterms:W3CDTF">2020-03-10T13:16:42Z</dcterms:created>
  <dcterms:modified xsi:type="dcterms:W3CDTF">2021-02-11T13:08:12Z</dcterms:modified>
  <cp:contentStatus>Konačno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