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ABAVA\Materijal za čišćenje i higijenu\Materijali i sredstva za čišćenje, održavanje i higijenu 2025\"/>
    </mc:Choice>
  </mc:AlternateContent>
  <xr:revisionPtr revIDLastSave="0" documentId="13_ncr:1_{CD1FE163-A0D3-4CF1-8176-622F7BF1F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išćenje-higijena 2025." sheetId="1" r:id="rId1"/>
  </sheets>
  <definedNames>
    <definedName name="_xlnm.Print_Titles" localSheetId="0">'čišćenje-higijena 2025.'!$3:$4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22" i="1" l="1"/>
  <c r="G7" i="1" l="1"/>
  <c r="G8" i="1"/>
  <c r="G9" i="1"/>
  <c r="G12" i="1"/>
  <c r="G27" i="1"/>
  <c r="G24" i="1"/>
  <c r="G15" i="1"/>
  <c r="G10" i="1"/>
  <c r="G14" i="1" l="1"/>
  <c r="G20" i="1"/>
  <c r="G11" i="1"/>
  <c r="G13" i="1"/>
  <c r="G28" i="1" l="1"/>
  <c r="G26" i="1" l="1"/>
  <c r="G31" i="1" l="1"/>
  <c r="G33" i="1" l="1"/>
  <c r="G34" i="1"/>
  <c r="G35" i="1"/>
  <c r="G36" i="1"/>
  <c r="G37" i="1"/>
  <c r="G30" i="1"/>
  <c r="G6" i="1"/>
  <c r="G16" i="1"/>
  <c r="G17" i="1"/>
  <c r="G18" i="1"/>
  <c r="G19" i="1"/>
  <c r="G21" i="1"/>
  <c r="G23" i="1"/>
  <c r="G25" i="1"/>
  <c r="G38" i="1" l="1"/>
  <c r="G39" i="1"/>
  <c r="G40" i="1" l="1"/>
</calcChain>
</file>

<file path=xl/sharedStrings.xml><?xml version="1.0" encoding="utf-8"?>
<sst xmlns="http://schemas.openxmlformats.org/spreadsheetml/2006/main" count="121" uniqueCount="93">
  <si>
    <t>NARUČITELJ: VRHOVNI SUD REPUBLIKE HRVATSKE</t>
  </si>
  <si>
    <t>Red. br.</t>
  </si>
  <si>
    <t>MATERIJAL I SREDSTVA ZA ČIŠĆENJE</t>
  </si>
  <si>
    <t>2.</t>
  </si>
  <si>
    <t>komad</t>
  </si>
  <si>
    <t>3.</t>
  </si>
  <si>
    <t>4.</t>
  </si>
  <si>
    <t>7.</t>
  </si>
  <si>
    <t>8.</t>
  </si>
  <si>
    <t>12.</t>
  </si>
  <si>
    <t>Alkoholni ocat, 1l</t>
  </si>
  <si>
    <t>13.</t>
  </si>
  <si>
    <t>pak.</t>
  </si>
  <si>
    <t>20.</t>
  </si>
  <si>
    <t>21.</t>
  </si>
  <si>
    <t>22.</t>
  </si>
  <si>
    <t>MATERIJAL ZA HIGIJENU</t>
  </si>
  <si>
    <t>Rukavice od lateksa,100/1, jednokratne, vel. M, bez pudera</t>
  </si>
  <si>
    <t>pak</t>
  </si>
  <si>
    <t>Rukavice od lateksa,100/1, jednokratne, vel. L, bez pudera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</si>
  <si>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</si>
  <si>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</si>
  <si>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</si>
  <si>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</si>
  <si>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</si>
  <si>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1.</t>
  </si>
  <si>
    <t>5.</t>
  </si>
  <si>
    <t>6.</t>
  </si>
  <si>
    <t>9.</t>
  </si>
  <si>
    <t>10.</t>
  </si>
  <si>
    <t>11.</t>
  </si>
  <si>
    <t>14.</t>
  </si>
  <si>
    <t>19.</t>
  </si>
  <si>
    <t>23.</t>
  </si>
  <si>
    <t>M.P.</t>
  </si>
  <si>
    <t>Toaletni papir u roli, 3-slojni, bijeli, pak. 10/1 (1X130-150 listića), veličina listića 120 mm x 90 mm (+/-5%), 100%  celuloza</t>
  </si>
  <si>
    <t>Navlaka za brisanje poda - refil- za plosnati brisač poda, premaz na površini krpe omogućuje iznimno dobro upijanje tekućine, obogaćena je mikro - vlaknima koja omogućuju uklanjanje prljavštine  bez kemijskih sredstava, dugotrajnog vijeka, može se prati</t>
  </si>
  <si>
    <t>15.</t>
  </si>
  <si>
    <t>Solna kiselina, za domaćinstvo, 19%, 1 litra</t>
  </si>
  <si>
    <t>a</t>
  </si>
  <si>
    <t>c</t>
  </si>
  <si>
    <t>d</t>
  </si>
  <si>
    <t>e</t>
  </si>
  <si>
    <t>f</t>
  </si>
  <si>
    <t>g=e*f</t>
  </si>
  <si>
    <t>b</t>
  </si>
  <si>
    <t>OPIS STAVKE</t>
  </si>
  <si>
    <t>KOLIČINA</t>
  </si>
  <si>
    <t>JEDINICA MJERE</t>
  </si>
  <si>
    <t>JEDINIČNA CIJENA STAVKE(EUR bez PDV)</t>
  </si>
  <si>
    <t>UKUPNA CIJENA STAVKE (EUR bez PDV)</t>
  </si>
  <si>
    <t>PDV:</t>
  </si>
  <si>
    <t>CIJENA PONUDE S PDV-om:</t>
  </si>
  <si>
    <t>CIJENA PONUDE BEZ PDV-a:</t>
  </si>
  <si>
    <t>16.</t>
  </si>
  <si>
    <t>Sredstvo za čišćenje WC školjke, koje učinkovito uklanja kamenac i prljavštinu te sadrži jedinstvenu formulu bez klora,5%anionska površinski aktivna tvar, 5-15%neionska površinski aktivna tvar 750 ml, Sanitar ili jednakovrijedan</t>
  </si>
  <si>
    <t>Tekući deterdžent za pranje rublja,  5-15% anionske površinske aktivne tvari, &lt;5%neionske površinske aktivne tvari, 900 ml, Faks ili jednakovrijedan</t>
  </si>
  <si>
    <t>Naziv i marka stavke i naziv proizvođača ponuđene stavke JEDNAKOVRIJEDAN</t>
  </si>
  <si>
    <t>Truleks, spužvasta krpa 3/1</t>
  </si>
  <si>
    <t>Sredstvo za čišćenje i dezinfekciju, izbjelivanje, fresh pine, 750 ml, Domestos ili jednakovrijedan</t>
  </si>
  <si>
    <t>Sredstvo za pranje podova (pločica), s cvjetnim mirisom, 1 litra, AJAX ili jednakovrijedan</t>
  </si>
  <si>
    <t>TEHNIČKA SPECIFIKACIJA - TROŠKOVNIK-  MATERIJALI I SREDSTVA ZA ČIŠĆENJE, ODRŽAVANJE I HIGIJENU 2025.</t>
  </si>
  <si>
    <t>Sredstvo za čišćenje i odstranjivanje najtvrdokornijih zaprljanja na pločicama i umivaonika, ne ostavlja ogrebotine, 400 ml, ARF Cream ili jednakovrijedan</t>
  </si>
  <si>
    <t>Sredstvo za odčepljivanje odvoda, 1l</t>
  </si>
  <si>
    <t xml:space="preserve">Tekuće sredstvo za čišćenje i odstranjivanje naslaga vodenog kamenca i nečistoća, stvara zaštitni sloj, cillit lime &amp; rust  450 ml </t>
  </si>
  <si>
    <r>
      <t>Tekući deterdžent za ručno pranje posuđa, bez fosfata, ph neutralno,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900 ml, ČARLI ili jednakovrijedan</t>
    </r>
  </si>
  <si>
    <t>Varikina, za izbjeljivanje i dezinfekciju1l</t>
  </si>
  <si>
    <t>Osvježivač zraka, sprej, 300ml, (limun ili cvijetni)</t>
  </si>
  <si>
    <t>Vreće za smeće, 700x1000, 120 l, pak 10/1 crna</t>
  </si>
  <si>
    <t>Vreće za smeće, 650x500, 40 l, pak 20/1 crna</t>
  </si>
  <si>
    <t>Vrećica za usisivač, E 201 S, long performance, pak 4/1</t>
  </si>
  <si>
    <t>Spužva za pranje suđa s abrazivom, pak 3/1</t>
  </si>
  <si>
    <t>17.</t>
  </si>
  <si>
    <r>
      <t>Čarobna krpa za suho i mokro brisanje prašine, 35x40 cm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(+/-2)</t>
    </r>
  </si>
  <si>
    <t>18.</t>
  </si>
  <si>
    <t>Kuhinjska krpa, pamučna, 50x70 cm</t>
  </si>
  <si>
    <t>Trake za moćo mop multy, refil rese</t>
  </si>
  <si>
    <t>Metla,sintetika, širina metle: 35 cm (bez drške)</t>
  </si>
  <si>
    <t>Četka za WC sa stalkom, bijela</t>
  </si>
  <si>
    <t xml:space="preserve">Papirnati ručnici, troslojni, u roli, veličina listića 230 mm x 220 mm (+/-5%), 2/1, bijeli, min. 120 listića u pakiranju, sastav: 100% celuloza, </t>
  </si>
  <si>
    <r>
      <t>Papirnati ručnici, dvoslojni, u roli, veličina listića 300 mm x 220 mm (+/-5%), 2/1, bijeli,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200 listića (+/-5%) u pakiranju, sastav: 100% celuloza, </t>
    </r>
  </si>
  <si>
    <t>28.</t>
  </si>
  <si>
    <t>29.</t>
  </si>
  <si>
    <t>30.</t>
  </si>
  <si>
    <t>31.</t>
  </si>
  <si>
    <t>24.*</t>
  </si>
  <si>
    <t>25.*</t>
  </si>
  <si>
    <t>26.*</t>
  </si>
  <si>
    <t>27.*</t>
  </si>
  <si>
    <t>Tekući sapun, 5l</t>
  </si>
  <si>
    <t>Tekući sapun, 1l, s pumpicom</t>
  </si>
  <si>
    <t>Papiranati ručnici-složivi, dvoslojni, bijeli,veličina listića 220 mmx210 mm(+/-5%) ,100 % celuloza, paket 200/1</t>
  </si>
  <si>
    <t>Ev. br. 2/2025 - Prilog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</si>
</sst>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3D3D3D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4" borderId="0" applyNumberFormat="0" applyBorder="0" applyAlignment="0" applyProtection="0"/>
  </cellStyleXfs>
  <cellXfs count="97">
    <xf numFmtId="0" fontId="0" fillId="0" borderId="0" xfId="0"/>
    <xf numFmtId="0" fontId="3" fillId="2" borderId="6" xfId="2" applyFont="1" applyFill="1" applyBorder="1" applyAlignment="1" applyProtection="1">
      <alignment horizontal="center" vertical="center" wrapText="1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3" fontId="3" fillId="2" borderId="8" xfId="3" applyNumberFormat="1" applyFont="1" applyFill="1" applyBorder="1" applyAlignment="1" applyProtection="1">
      <alignment horizontal="center" vertical="center" wrapText="1"/>
    </xf>
    <xf numFmtId="3" fontId="3" fillId="2" borderId="9" xfId="3" applyNumberFormat="1" applyFont="1" applyFill="1" applyBorder="1" applyAlignment="1" applyProtection="1">
      <alignment horizontal="center" vertical="center" wrapText="1"/>
    </xf>
    <xf numFmtId="0" fontId="4" fillId="2" borderId="11" xfId="2" applyFont="1" applyFill="1" applyBorder="1" applyAlignment="1" applyProtection="1">
      <alignment horizontal="center" vertical="center" wrapText="1"/>
    </xf>
    <xf numFmtId="0" fontId="4" fillId="2" borderId="11" xfId="2" applyFont="1" applyFill="1" applyBorder="1" applyAlignment="1" applyProtection="1">
      <alignment vertical="center" wrapText="1"/>
    </xf>
    <xf numFmtId="1" fontId="5" fillId="2" borderId="11" xfId="2" applyNumberFormat="1" applyFont="1" applyFill="1" applyBorder="1" applyAlignment="1" applyProtection="1">
      <alignment horizontal="center" vertical="center" wrapText="1"/>
    </xf>
    <xf numFmtId="2" fontId="5" fillId="0" borderId="11" xfId="2" applyNumberFormat="1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2" borderId="2" xfId="3" applyFont="1" applyFill="1" applyBorder="1" applyAlignment="1" applyProtection="1">
      <alignment horizontal="center" vertical="center" wrapText="1"/>
    </xf>
    <xf numFmtId="3" fontId="11" fillId="2" borderId="3" xfId="3" applyNumberFormat="1" applyFont="1" applyFill="1" applyBorder="1" applyAlignment="1" applyProtection="1">
      <alignment horizontal="center" vertical="center" wrapText="1"/>
    </xf>
    <xf numFmtId="2" fontId="11" fillId="2" borderId="4" xfId="3" applyNumberFormat="1" applyFont="1" applyFill="1" applyBorder="1" applyAlignment="1" applyProtection="1">
      <alignment horizontal="center" vertical="center" wrapText="1"/>
    </xf>
    <xf numFmtId="3" fontId="11" fillId="2" borderId="5" xfId="3" applyNumberFormat="1" applyFont="1" applyFill="1" applyBorder="1" applyAlignment="1" applyProtection="1">
      <alignment horizontal="center" vertical="center" wrapText="1"/>
    </xf>
    <xf numFmtId="165" fontId="12" fillId="0" borderId="12" xfId="0" applyNumberFormat="1" applyFont="1" applyBorder="1" applyAlignment="1">
      <alignment vertical="center"/>
    </xf>
    <xf numFmtId="0" fontId="5" fillId="2" borderId="13" xfId="2" applyNumberFormat="1" applyFont="1" applyFill="1" applyBorder="1" applyAlignment="1" applyProtection="1">
      <alignment horizontal="center" vertical="distributed"/>
    </xf>
    <xf numFmtId="0" fontId="9" fillId="0" borderId="17" xfId="0" applyFont="1" applyBorder="1" applyAlignment="1">
      <alignment horizontal="center"/>
    </xf>
    <xf numFmtId="165" fontId="9" fillId="0" borderId="0" xfId="0" applyNumberFormat="1" applyFont="1"/>
    <xf numFmtId="0" fontId="9" fillId="0" borderId="0" xfId="0" applyFont="1" applyFill="1"/>
    <xf numFmtId="165" fontId="9" fillId="0" borderId="0" xfId="0" applyNumberFormat="1" applyFont="1" applyFill="1"/>
    <xf numFmtId="0" fontId="9" fillId="0" borderId="26" xfId="0" applyFont="1" applyFill="1" applyBorder="1"/>
    <xf numFmtId="0" fontId="11" fillId="0" borderId="24" xfId="0" applyFont="1" applyFill="1" applyBorder="1" applyAlignment="1">
      <alignment horizontal="justify" vertical="center" wrapText="1"/>
    </xf>
    <xf numFmtId="0" fontId="5" fillId="0" borderId="24" xfId="0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/>
    <xf numFmtId="0" fontId="5" fillId="0" borderId="28" xfId="0" applyFont="1" applyFill="1" applyBorder="1" applyAlignment="1">
      <alignment horizontal="center" vertical="center"/>
    </xf>
    <xf numFmtId="2" fontId="5" fillId="0" borderId="28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2" fontId="9" fillId="0" borderId="0" xfId="0" applyNumberFormat="1" applyFont="1" applyFill="1"/>
    <xf numFmtId="164" fontId="9" fillId="0" borderId="0" xfId="1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2" fontId="9" fillId="0" borderId="0" xfId="0" applyNumberFormat="1" applyFont="1" applyBorder="1"/>
    <xf numFmtId="0" fontId="9" fillId="0" borderId="0" xfId="0" applyFont="1" applyBorder="1"/>
    <xf numFmtId="2" fontId="9" fillId="0" borderId="0" xfId="0" applyNumberFormat="1" applyFont="1"/>
    <xf numFmtId="165" fontId="6" fillId="0" borderId="12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166" fontId="9" fillId="0" borderId="0" xfId="0" applyNumberFormat="1" applyFont="1"/>
    <xf numFmtId="166" fontId="9" fillId="0" borderId="0" xfId="0" applyNumberFormat="1" applyFont="1" applyFill="1"/>
    <xf numFmtId="0" fontId="10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166" fontId="6" fillId="0" borderId="29" xfId="0" applyNumberFormat="1" applyFont="1" applyBorder="1" applyAlignment="1">
      <alignment horizontal="center" vertical="center"/>
    </xf>
    <xf numFmtId="0" fontId="15" fillId="2" borderId="13" xfId="4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" fontId="9" fillId="0" borderId="0" xfId="0" applyNumberFormat="1" applyFont="1"/>
    <xf numFmtId="166" fontId="6" fillId="2" borderId="16" xfId="0" applyNumberFormat="1" applyFont="1" applyFill="1" applyBorder="1" applyAlignment="1">
      <alignment horizontal="center" vertical="center"/>
    </xf>
    <xf numFmtId="1" fontId="15" fillId="2" borderId="14" xfId="4" applyNumberFormat="1" applyFont="1" applyFill="1" applyBorder="1" applyAlignment="1" applyProtection="1">
      <alignment horizontal="center" vertical="center" wrapText="1"/>
    </xf>
    <xf numFmtId="1" fontId="15" fillId="2" borderId="13" xfId="4" applyNumberFormat="1" applyFont="1" applyFill="1" applyBorder="1" applyAlignment="1" applyProtection="1">
      <alignment horizontal="center" vertical="center" wrapText="1"/>
    </xf>
    <xf numFmtId="1" fontId="15" fillId="2" borderId="7" xfId="4" applyNumberFormat="1" applyFont="1" applyFill="1" applyBorder="1" applyAlignment="1" applyProtection="1">
      <alignment horizontal="center" vertical="center" wrapText="1"/>
    </xf>
    <xf numFmtId="1" fontId="5" fillId="2" borderId="11" xfId="0" applyNumberFormat="1" applyFont="1" applyFill="1" applyBorder="1" applyAlignment="1">
      <alignment horizontal="center"/>
    </xf>
    <xf numFmtId="1" fontId="15" fillId="2" borderId="20" xfId="4" applyNumberFormat="1" applyFont="1" applyFill="1" applyBorder="1" applyAlignment="1">
      <alignment horizontal="center" vertical="center"/>
    </xf>
    <xf numFmtId="1" fontId="15" fillId="2" borderId="14" xfId="4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vertical="center" wrapText="1"/>
    </xf>
    <xf numFmtId="1" fontId="15" fillId="2" borderId="22" xfId="4" applyNumberFormat="1" applyFont="1" applyFill="1" applyBorder="1" applyAlignment="1" applyProtection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5" fillId="0" borderId="13" xfId="2" applyFont="1" applyFill="1" applyBorder="1" applyAlignment="1" applyProtection="1">
      <alignment horizontal="left" vertical="center" wrapText="1"/>
    </xf>
    <xf numFmtId="0" fontId="15" fillId="0" borderId="13" xfId="4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2" fontId="15" fillId="2" borderId="13" xfId="4" applyNumberFormat="1" applyFont="1" applyFill="1" applyBorder="1" applyAlignment="1">
      <alignment horizontal="center" vertical="center"/>
    </xf>
    <xf numFmtId="2" fontId="15" fillId="2" borderId="22" xfId="4" applyNumberFormat="1" applyFont="1" applyFill="1" applyBorder="1" applyAlignment="1">
      <alignment horizontal="center" vertical="center"/>
    </xf>
    <xf numFmtId="2" fontId="15" fillId="2" borderId="7" xfId="4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/>
    </xf>
    <xf numFmtId="2" fontId="15" fillId="2" borderId="15" xfId="4" applyNumberFormat="1" applyFont="1" applyFill="1" applyBorder="1" applyAlignment="1">
      <alignment horizontal="center" vertical="center"/>
    </xf>
    <xf numFmtId="0" fontId="5" fillId="2" borderId="31" xfId="2" applyFont="1" applyFill="1" applyBorder="1" applyAlignment="1" applyProtection="1">
      <alignment horizontal="center" vertical="center" wrapText="1"/>
    </xf>
    <xf numFmtId="166" fontId="6" fillId="0" borderId="16" xfId="0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 wrapText="1"/>
    </xf>
    <xf numFmtId="166" fontId="5" fillId="0" borderId="32" xfId="1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10" fillId="2" borderId="0" xfId="0" applyFont="1" applyFill="1" applyBorder="1" applyAlignment="1">
      <alignment vertical="center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center" vertical="center" wrapText="1"/>
    </xf>
  </cellXfs>
  <cellStyles count="5">
    <cellStyle name="Dobro" xfId="4" builtinId="26"/>
    <cellStyle name="Normal 2" xfId="3" xr:uid="{00000000-0005-0000-0000-000001000000}"/>
    <cellStyle name="Normalno" xfId="0" builtinId="0"/>
    <cellStyle name="Normalno 2" xfId="2" xr:uid="{00000000-0005-0000-0000-000003000000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>
      <selection activeCell="L5" sqref="L5"/>
    </sheetView>
  </sheetViews>
  <sheetFormatPr defaultRowHeight="14.25" x14ac:dyDescent="0.2"/>
  <cols>
    <col min="1" max="1" width="5.85546875" style="21" customWidth="1"/>
    <col min="2" max="2" width="84" style="21" customWidth="1"/>
    <col min="3" max="3" width="14" style="21" customWidth="1"/>
    <col min="4" max="4" width="10.85546875" style="21" customWidth="1"/>
    <col min="5" max="5" width="8.85546875" style="21" customWidth="1"/>
    <col min="6" max="6" width="9.42578125" style="50" customWidth="1"/>
    <col min="7" max="7" width="16" style="21" customWidth="1"/>
    <col min="8" max="8" width="0.140625" style="21" customWidth="1"/>
    <col min="9" max="9" width="8" style="21" customWidth="1"/>
    <col min="10" max="10" width="16.140625" style="21" customWidth="1"/>
    <col min="11" max="16384" width="9.140625" style="21"/>
  </cols>
  <sheetData>
    <row r="1" spans="1:8" x14ac:dyDescent="0.2">
      <c r="B1" s="21" t="s">
        <v>0</v>
      </c>
      <c r="D1" s="93"/>
      <c r="E1" s="93"/>
      <c r="F1" s="93"/>
      <c r="G1" s="93"/>
    </row>
    <row r="2" spans="1:8" ht="34.5" customHeight="1" thickBot="1" x14ac:dyDescent="0.25">
      <c r="B2" s="77" t="s">
        <v>61</v>
      </c>
      <c r="C2" s="77"/>
      <c r="D2" s="94" t="s">
        <v>92</v>
      </c>
      <c r="E2" s="94"/>
      <c r="F2" s="94"/>
      <c r="G2" s="94"/>
    </row>
    <row r="3" spans="1:8" ht="135.75" thickTop="1" x14ac:dyDescent="0.2">
      <c r="A3" s="22" t="s">
        <v>1</v>
      </c>
      <c r="B3" s="23" t="s">
        <v>46</v>
      </c>
      <c r="C3" s="24" t="s">
        <v>57</v>
      </c>
      <c r="D3" s="25" t="s">
        <v>48</v>
      </c>
      <c r="E3" s="26" t="s">
        <v>47</v>
      </c>
      <c r="F3" s="27" t="s">
        <v>49</v>
      </c>
      <c r="G3" s="28" t="s">
        <v>50</v>
      </c>
    </row>
    <row r="4" spans="1:8" ht="20.25" customHeight="1" thickBot="1" x14ac:dyDescent="0.25">
      <c r="A4" s="1" t="s">
        <v>39</v>
      </c>
      <c r="B4" s="2" t="s">
        <v>45</v>
      </c>
      <c r="C4" s="2" t="s">
        <v>40</v>
      </c>
      <c r="D4" s="2" t="s">
        <v>41</v>
      </c>
      <c r="E4" s="3" t="s">
        <v>42</v>
      </c>
      <c r="F4" s="2" t="s">
        <v>43</v>
      </c>
      <c r="G4" s="4" t="s">
        <v>44</v>
      </c>
    </row>
    <row r="5" spans="1:8" ht="15" customHeight="1" thickBot="1" x14ac:dyDescent="0.25">
      <c r="A5" s="95" t="s">
        <v>2</v>
      </c>
      <c r="B5" s="96"/>
      <c r="C5" s="5"/>
      <c r="D5" s="6"/>
      <c r="E5" s="7"/>
      <c r="F5" s="8"/>
      <c r="G5" s="29"/>
    </row>
    <row r="6" spans="1:8" ht="45.75" customHeight="1" x14ac:dyDescent="0.2">
      <c r="A6" s="89" t="s">
        <v>25</v>
      </c>
      <c r="B6" s="9" t="s">
        <v>55</v>
      </c>
      <c r="C6" s="9"/>
      <c r="D6" s="30" t="s">
        <v>4</v>
      </c>
      <c r="E6" s="70">
        <v>320</v>
      </c>
      <c r="F6" s="84">
        <v>0</v>
      </c>
      <c r="G6" s="52">
        <f t="shared" ref="G6:G37" si="0">SUM(E6*F6)</f>
        <v>0</v>
      </c>
      <c r="H6" s="54"/>
    </row>
    <row r="7" spans="1:8" ht="18.75" customHeight="1" x14ac:dyDescent="0.2">
      <c r="A7" s="89" t="s">
        <v>3</v>
      </c>
      <c r="B7" s="80" t="s">
        <v>59</v>
      </c>
      <c r="C7" s="9"/>
      <c r="D7" s="30" t="s">
        <v>4</v>
      </c>
      <c r="E7" s="70">
        <v>120</v>
      </c>
      <c r="F7" s="84">
        <v>0</v>
      </c>
      <c r="G7" s="52">
        <f t="shared" si="0"/>
        <v>0</v>
      </c>
      <c r="H7" s="54"/>
    </row>
    <row r="8" spans="1:8" ht="30" customHeight="1" x14ac:dyDescent="0.2">
      <c r="A8" s="89" t="s">
        <v>5</v>
      </c>
      <c r="B8" s="80" t="s">
        <v>62</v>
      </c>
      <c r="C8" s="9"/>
      <c r="D8" s="30" t="s">
        <v>4</v>
      </c>
      <c r="E8" s="70">
        <v>24</v>
      </c>
      <c r="F8" s="84">
        <v>0</v>
      </c>
      <c r="G8" s="52">
        <f t="shared" si="0"/>
        <v>0</v>
      </c>
      <c r="H8" s="54"/>
    </row>
    <row r="9" spans="1:8" ht="16.5" customHeight="1" x14ac:dyDescent="0.2">
      <c r="A9" s="89" t="s">
        <v>6</v>
      </c>
      <c r="B9" s="80" t="s">
        <v>63</v>
      </c>
      <c r="C9" s="9"/>
      <c r="D9" s="30" t="s">
        <v>4</v>
      </c>
      <c r="E9" s="70">
        <v>24</v>
      </c>
      <c r="F9" s="84">
        <v>0</v>
      </c>
      <c r="G9" s="52">
        <f t="shared" si="0"/>
        <v>0</v>
      </c>
      <c r="H9" s="54"/>
    </row>
    <row r="10" spans="1:8" ht="18" customHeight="1" x14ac:dyDescent="0.2">
      <c r="A10" s="89" t="s">
        <v>26</v>
      </c>
      <c r="B10" s="9" t="s">
        <v>60</v>
      </c>
      <c r="C10" s="9"/>
      <c r="D10" s="30" t="s">
        <v>4</v>
      </c>
      <c r="E10" s="70">
        <v>80</v>
      </c>
      <c r="F10" s="84">
        <v>0</v>
      </c>
      <c r="G10" s="69">
        <f t="shared" si="0"/>
        <v>0</v>
      </c>
      <c r="H10" s="54"/>
    </row>
    <row r="11" spans="1:8" ht="33" customHeight="1" x14ac:dyDescent="0.2">
      <c r="A11" s="89" t="s">
        <v>27</v>
      </c>
      <c r="B11" s="9" t="s">
        <v>64</v>
      </c>
      <c r="C11" s="9"/>
      <c r="D11" s="30" t="s">
        <v>4</v>
      </c>
      <c r="E11" s="70">
        <v>60</v>
      </c>
      <c r="F11" s="84">
        <v>0</v>
      </c>
      <c r="G11" s="69">
        <f t="shared" si="0"/>
        <v>0</v>
      </c>
      <c r="H11" s="54"/>
    </row>
    <row r="12" spans="1:8" ht="35.25" customHeight="1" x14ac:dyDescent="0.2">
      <c r="A12" s="89" t="s">
        <v>7</v>
      </c>
      <c r="B12" s="80" t="s">
        <v>65</v>
      </c>
      <c r="C12" s="9"/>
      <c r="D12" s="30" t="s">
        <v>4</v>
      </c>
      <c r="E12" s="70">
        <v>80</v>
      </c>
      <c r="F12" s="84">
        <v>0</v>
      </c>
      <c r="G12" s="69">
        <f t="shared" si="0"/>
        <v>0</v>
      </c>
      <c r="H12" s="54"/>
    </row>
    <row r="13" spans="1:8" ht="34.5" customHeight="1" x14ac:dyDescent="0.2">
      <c r="A13" s="89" t="s">
        <v>8</v>
      </c>
      <c r="B13" s="65" t="s">
        <v>56</v>
      </c>
      <c r="C13" s="9"/>
      <c r="D13" s="30" t="s">
        <v>4</v>
      </c>
      <c r="E13" s="70">
        <v>60</v>
      </c>
      <c r="F13" s="84">
        <v>0</v>
      </c>
      <c r="G13" s="69">
        <f t="shared" si="0"/>
        <v>0</v>
      </c>
      <c r="H13" s="54"/>
    </row>
    <row r="14" spans="1:8" ht="17.25" customHeight="1" x14ac:dyDescent="0.2">
      <c r="A14" s="89" t="s">
        <v>28</v>
      </c>
      <c r="B14" s="9" t="s">
        <v>38</v>
      </c>
      <c r="C14" s="9"/>
      <c r="D14" s="30" t="s">
        <v>4</v>
      </c>
      <c r="E14" s="70">
        <v>36</v>
      </c>
      <c r="F14" s="84">
        <v>0</v>
      </c>
      <c r="G14" s="69">
        <f t="shared" si="0"/>
        <v>0</v>
      </c>
      <c r="H14" s="54"/>
    </row>
    <row r="15" spans="1:8" ht="17.25" customHeight="1" x14ac:dyDescent="0.2">
      <c r="A15" s="89" t="s">
        <v>29</v>
      </c>
      <c r="B15" s="80" t="s">
        <v>66</v>
      </c>
      <c r="C15" s="9"/>
      <c r="D15" s="30" t="s">
        <v>4</v>
      </c>
      <c r="E15" s="70">
        <v>36</v>
      </c>
      <c r="F15" s="84">
        <v>0</v>
      </c>
      <c r="G15" s="69">
        <f t="shared" si="0"/>
        <v>0</v>
      </c>
      <c r="H15" s="54"/>
    </row>
    <row r="16" spans="1:8" ht="15" customHeight="1" x14ac:dyDescent="0.2">
      <c r="A16" s="89" t="s">
        <v>30</v>
      </c>
      <c r="B16" s="9" t="s">
        <v>10</v>
      </c>
      <c r="C16" s="9"/>
      <c r="D16" s="30" t="s">
        <v>4</v>
      </c>
      <c r="E16" s="70">
        <v>120</v>
      </c>
      <c r="F16" s="84">
        <v>0</v>
      </c>
      <c r="G16" s="69">
        <f t="shared" si="0"/>
        <v>0</v>
      </c>
      <c r="H16" s="54"/>
    </row>
    <row r="17" spans="1:10" ht="15" customHeight="1" x14ac:dyDescent="0.2">
      <c r="A17" s="89" t="s">
        <v>9</v>
      </c>
      <c r="B17" s="9" t="s">
        <v>67</v>
      </c>
      <c r="C17" s="9"/>
      <c r="D17" s="30" t="s">
        <v>4</v>
      </c>
      <c r="E17" s="70">
        <v>60</v>
      </c>
      <c r="F17" s="84">
        <v>0</v>
      </c>
      <c r="G17" s="69">
        <f t="shared" si="0"/>
        <v>0</v>
      </c>
      <c r="H17" s="54"/>
    </row>
    <row r="18" spans="1:10" ht="15" customHeight="1" x14ac:dyDescent="0.2">
      <c r="A18" s="89" t="s">
        <v>11</v>
      </c>
      <c r="B18" s="9" t="s">
        <v>68</v>
      </c>
      <c r="C18" s="9"/>
      <c r="D18" s="30" t="s">
        <v>12</v>
      </c>
      <c r="E18" s="70">
        <v>250</v>
      </c>
      <c r="F18" s="84">
        <v>0</v>
      </c>
      <c r="G18" s="69">
        <f t="shared" si="0"/>
        <v>0</v>
      </c>
      <c r="H18" s="54"/>
    </row>
    <row r="19" spans="1:10" ht="15" customHeight="1" x14ac:dyDescent="0.2">
      <c r="A19" s="89" t="s">
        <v>31</v>
      </c>
      <c r="B19" s="9" t="s">
        <v>69</v>
      </c>
      <c r="C19" s="9"/>
      <c r="D19" s="30" t="s">
        <v>12</v>
      </c>
      <c r="E19" s="70">
        <v>400</v>
      </c>
      <c r="F19" s="84">
        <v>0</v>
      </c>
      <c r="G19" s="69">
        <f t="shared" si="0"/>
        <v>0</v>
      </c>
      <c r="H19" s="54"/>
    </row>
    <row r="20" spans="1:10" ht="15" customHeight="1" x14ac:dyDescent="0.2">
      <c r="A20" s="89" t="s">
        <v>37</v>
      </c>
      <c r="B20" s="9" t="s">
        <v>70</v>
      </c>
      <c r="C20" s="9"/>
      <c r="D20" s="30" t="s">
        <v>12</v>
      </c>
      <c r="E20" s="70">
        <v>30</v>
      </c>
      <c r="F20" s="84">
        <v>0</v>
      </c>
      <c r="G20" s="69">
        <f t="shared" si="0"/>
        <v>0</v>
      </c>
      <c r="H20" s="54"/>
    </row>
    <row r="21" spans="1:10" ht="15" customHeight="1" x14ac:dyDescent="0.2">
      <c r="A21" s="89" t="s">
        <v>54</v>
      </c>
      <c r="B21" s="9" t="s">
        <v>71</v>
      </c>
      <c r="C21" s="9"/>
      <c r="D21" s="30" t="s">
        <v>18</v>
      </c>
      <c r="E21" s="70">
        <v>50</v>
      </c>
      <c r="F21" s="84">
        <v>0</v>
      </c>
      <c r="G21" s="52">
        <f t="shared" si="0"/>
        <v>0</v>
      </c>
      <c r="H21" s="54"/>
    </row>
    <row r="22" spans="1:10" ht="15" customHeight="1" x14ac:dyDescent="0.2">
      <c r="A22" s="89" t="s">
        <v>72</v>
      </c>
      <c r="B22" s="80" t="s">
        <v>58</v>
      </c>
      <c r="C22" s="9"/>
      <c r="D22" s="30" t="s">
        <v>12</v>
      </c>
      <c r="E22" s="70">
        <v>20</v>
      </c>
      <c r="F22" s="84">
        <v>0</v>
      </c>
      <c r="G22" s="52">
        <f t="shared" si="0"/>
        <v>0</v>
      </c>
      <c r="H22" s="54"/>
    </row>
    <row r="23" spans="1:10" ht="15" customHeight="1" x14ac:dyDescent="0.2">
      <c r="A23" s="89" t="s">
        <v>74</v>
      </c>
      <c r="B23" s="9" t="s">
        <v>73</v>
      </c>
      <c r="C23" s="9"/>
      <c r="D23" s="30" t="s">
        <v>4</v>
      </c>
      <c r="E23" s="71">
        <v>150</v>
      </c>
      <c r="F23" s="84">
        <v>0</v>
      </c>
      <c r="G23" s="52">
        <f t="shared" si="0"/>
        <v>0</v>
      </c>
      <c r="H23" s="54"/>
      <c r="J23" s="76"/>
    </row>
    <row r="24" spans="1:10" ht="15" customHeight="1" x14ac:dyDescent="0.2">
      <c r="A24" s="89" t="s">
        <v>32</v>
      </c>
      <c r="B24" s="81" t="s">
        <v>75</v>
      </c>
      <c r="C24" s="9"/>
      <c r="D24" s="30" t="s">
        <v>4</v>
      </c>
      <c r="E24" s="71">
        <v>70</v>
      </c>
      <c r="F24" s="84">
        <v>0</v>
      </c>
      <c r="G24" s="52">
        <f t="shared" si="0"/>
        <v>0</v>
      </c>
      <c r="H24" s="54"/>
      <c r="J24" s="76"/>
    </row>
    <row r="25" spans="1:10" ht="15" customHeight="1" x14ac:dyDescent="0.2">
      <c r="A25" s="89" t="s">
        <v>13</v>
      </c>
      <c r="B25" s="9" t="s">
        <v>76</v>
      </c>
      <c r="C25" s="9"/>
      <c r="D25" s="30" t="s">
        <v>4</v>
      </c>
      <c r="E25" s="71">
        <v>30</v>
      </c>
      <c r="F25" s="84">
        <v>0</v>
      </c>
      <c r="G25" s="52">
        <f t="shared" si="0"/>
        <v>0</v>
      </c>
      <c r="H25" s="54"/>
      <c r="J25" s="76"/>
    </row>
    <row r="26" spans="1:10" ht="45" customHeight="1" x14ac:dyDescent="0.2">
      <c r="A26" s="89" t="s">
        <v>14</v>
      </c>
      <c r="B26" s="9" t="s">
        <v>36</v>
      </c>
      <c r="C26" s="9"/>
      <c r="D26" s="30" t="s">
        <v>4</v>
      </c>
      <c r="E26" s="71">
        <v>40</v>
      </c>
      <c r="F26" s="84">
        <v>0</v>
      </c>
      <c r="G26" s="52">
        <f t="shared" ref="G26:G28" si="1">SUM(E26*F26)</f>
        <v>0</v>
      </c>
      <c r="H26" s="54"/>
    </row>
    <row r="27" spans="1:10" ht="24.75" customHeight="1" x14ac:dyDescent="0.2">
      <c r="A27" s="89" t="s">
        <v>15</v>
      </c>
      <c r="B27" s="80" t="s">
        <v>77</v>
      </c>
      <c r="C27" s="9"/>
      <c r="D27" s="30" t="s">
        <v>4</v>
      </c>
      <c r="E27" s="78">
        <v>30</v>
      </c>
      <c r="F27" s="85">
        <v>0</v>
      </c>
      <c r="G27" s="79">
        <f t="shared" si="1"/>
        <v>0</v>
      </c>
      <c r="H27" s="54"/>
    </row>
    <row r="28" spans="1:10" ht="18.75" customHeight="1" thickBot="1" x14ac:dyDescent="0.25">
      <c r="A28" s="89" t="s">
        <v>33</v>
      </c>
      <c r="B28" s="9" t="s">
        <v>78</v>
      </c>
      <c r="C28" s="9"/>
      <c r="D28" s="30" t="s">
        <v>4</v>
      </c>
      <c r="E28" s="72">
        <v>30</v>
      </c>
      <c r="F28" s="86">
        <v>0</v>
      </c>
      <c r="G28" s="64">
        <f t="shared" si="1"/>
        <v>0</v>
      </c>
      <c r="H28" s="54"/>
    </row>
    <row r="29" spans="1:10" ht="15.75" thickBot="1" x14ac:dyDescent="0.3">
      <c r="A29" s="31"/>
      <c r="B29" s="56" t="s">
        <v>16</v>
      </c>
      <c r="C29" s="56"/>
      <c r="D29" s="57"/>
      <c r="E29" s="73"/>
      <c r="F29" s="87"/>
      <c r="G29" s="51"/>
      <c r="H29" s="32"/>
    </row>
    <row r="30" spans="1:10" ht="30" customHeight="1" x14ac:dyDescent="0.2">
      <c r="A30" s="10" t="s">
        <v>85</v>
      </c>
      <c r="B30" s="58" t="s">
        <v>35</v>
      </c>
      <c r="C30" s="58"/>
      <c r="D30" s="66" t="s">
        <v>12</v>
      </c>
      <c r="E30" s="74">
        <v>1200</v>
      </c>
      <c r="F30" s="88">
        <v>0</v>
      </c>
      <c r="G30" s="53">
        <f t="shared" si="0"/>
        <v>0</v>
      </c>
      <c r="H30" s="54"/>
    </row>
    <row r="31" spans="1:10" ht="30" customHeight="1" x14ac:dyDescent="0.2">
      <c r="A31" s="10" t="s">
        <v>86</v>
      </c>
      <c r="B31" s="59" t="s">
        <v>79</v>
      </c>
      <c r="C31" s="60"/>
      <c r="D31" s="67" t="s">
        <v>12</v>
      </c>
      <c r="E31" s="75">
        <v>2500</v>
      </c>
      <c r="F31" s="84">
        <v>0</v>
      </c>
      <c r="G31" s="53">
        <f t="shared" si="0"/>
        <v>0</v>
      </c>
      <c r="H31" s="54"/>
    </row>
    <row r="32" spans="1:10" ht="30" customHeight="1" x14ac:dyDescent="0.2">
      <c r="A32" s="10" t="s">
        <v>87</v>
      </c>
      <c r="B32" s="59" t="s">
        <v>80</v>
      </c>
      <c r="C32" s="60"/>
      <c r="D32" s="67" t="s">
        <v>12</v>
      </c>
      <c r="E32" s="75">
        <v>1200</v>
      </c>
      <c r="F32" s="84">
        <v>0</v>
      </c>
      <c r="G32" s="53">
        <f t="shared" si="0"/>
        <v>0</v>
      </c>
      <c r="H32" s="54"/>
    </row>
    <row r="33" spans="1:9" ht="30.75" customHeight="1" x14ac:dyDescent="0.2">
      <c r="A33" s="10" t="s">
        <v>88</v>
      </c>
      <c r="B33" s="59" t="s">
        <v>91</v>
      </c>
      <c r="C33" s="60"/>
      <c r="D33" s="82" t="s">
        <v>12</v>
      </c>
      <c r="E33" s="75">
        <v>1000</v>
      </c>
      <c r="F33" s="84">
        <v>0</v>
      </c>
      <c r="G33" s="53">
        <f t="shared" si="0"/>
        <v>0</v>
      </c>
      <c r="H33" s="54"/>
    </row>
    <row r="34" spans="1:9" ht="15" customHeight="1" x14ac:dyDescent="0.2">
      <c r="A34" s="83" t="s">
        <v>81</v>
      </c>
      <c r="B34" s="61" t="s">
        <v>89</v>
      </c>
      <c r="C34" s="61"/>
      <c r="D34" s="67" t="s">
        <v>4</v>
      </c>
      <c r="E34" s="75">
        <v>50</v>
      </c>
      <c r="F34" s="84">
        <v>0</v>
      </c>
      <c r="G34" s="53">
        <f t="shared" si="0"/>
        <v>0</v>
      </c>
      <c r="H34" s="55"/>
    </row>
    <row r="35" spans="1:9" ht="15" customHeight="1" x14ac:dyDescent="0.2">
      <c r="A35" s="83" t="s">
        <v>82</v>
      </c>
      <c r="B35" s="61" t="s">
        <v>90</v>
      </c>
      <c r="C35" s="61"/>
      <c r="D35" s="67" t="s">
        <v>4</v>
      </c>
      <c r="E35" s="75">
        <v>24</v>
      </c>
      <c r="F35" s="84">
        <v>0</v>
      </c>
      <c r="G35" s="53">
        <f t="shared" si="0"/>
        <v>0</v>
      </c>
      <c r="H35" s="55"/>
    </row>
    <row r="36" spans="1:9" ht="15" customHeight="1" x14ac:dyDescent="0.2">
      <c r="A36" s="83" t="s">
        <v>83</v>
      </c>
      <c r="B36" s="62" t="s">
        <v>17</v>
      </c>
      <c r="C36" s="61"/>
      <c r="D36" s="67" t="s">
        <v>18</v>
      </c>
      <c r="E36" s="75">
        <v>20</v>
      </c>
      <c r="F36" s="84">
        <v>0</v>
      </c>
      <c r="G36" s="53">
        <f t="shared" si="0"/>
        <v>0</v>
      </c>
      <c r="H36" s="55"/>
    </row>
    <row r="37" spans="1:9" ht="15" customHeight="1" x14ac:dyDescent="0.2">
      <c r="A37" s="83" t="s">
        <v>84</v>
      </c>
      <c r="B37" s="63" t="s">
        <v>19</v>
      </c>
      <c r="C37" s="61"/>
      <c r="D37" s="67" t="s">
        <v>18</v>
      </c>
      <c r="E37" s="75">
        <v>20</v>
      </c>
      <c r="F37" s="84">
        <v>0</v>
      </c>
      <c r="G37" s="52">
        <f t="shared" si="0"/>
        <v>0</v>
      </c>
      <c r="H37" s="55"/>
    </row>
    <row r="38" spans="1:9" ht="20.100000000000001" customHeight="1" x14ac:dyDescent="0.2">
      <c r="A38" s="11"/>
      <c r="B38" s="12" t="s">
        <v>53</v>
      </c>
      <c r="C38" s="13"/>
      <c r="D38" s="14"/>
      <c r="E38" s="15"/>
      <c r="F38" s="16"/>
      <c r="G38" s="90">
        <f>SUM(G6:G37)</f>
        <v>0</v>
      </c>
      <c r="H38" s="55"/>
      <c r="I38" s="68"/>
    </row>
    <row r="39" spans="1:9" ht="20.100000000000001" customHeight="1" x14ac:dyDescent="0.2">
      <c r="A39" s="35"/>
      <c r="B39" s="12" t="s">
        <v>51</v>
      </c>
      <c r="C39" s="36"/>
      <c r="D39" s="36"/>
      <c r="E39" s="37"/>
      <c r="F39" s="38"/>
      <c r="G39" s="91">
        <f>SUM(G6:G37)*25%</f>
        <v>0</v>
      </c>
      <c r="H39" s="55"/>
    </row>
    <row r="40" spans="1:9" ht="20.100000000000001" customHeight="1" thickBot="1" x14ac:dyDescent="0.25">
      <c r="A40" s="39"/>
      <c r="B40" s="17" t="s">
        <v>52</v>
      </c>
      <c r="C40" s="17"/>
      <c r="D40" s="17"/>
      <c r="E40" s="40"/>
      <c r="F40" s="41"/>
      <c r="G40" s="92">
        <f>SUM(G38:G39)</f>
        <v>0</v>
      </c>
      <c r="H40" s="55"/>
    </row>
    <row r="41" spans="1:9" ht="15" thickTop="1" x14ac:dyDescent="0.2">
      <c r="A41" s="42" t="s">
        <v>20</v>
      </c>
      <c r="B41" s="18" t="s">
        <v>21</v>
      </c>
      <c r="C41" s="33"/>
      <c r="D41" s="33"/>
      <c r="E41" s="33"/>
      <c r="F41" s="43"/>
      <c r="G41" s="44"/>
      <c r="H41" s="34"/>
    </row>
    <row r="42" spans="1:9" x14ac:dyDescent="0.2">
      <c r="A42" s="33"/>
      <c r="B42" s="45"/>
      <c r="C42" s="33"/>
      <c r="D42" s="33"/>
      <c r="E42" s="33"/>
      <c r="F42" s="43"/>
      <c r="G42" s="33"/>
      <c r="H42" s="33"/>
    </row>
    <row r="43" spans="1:9" x14ac:dyDescent="0.2">
      <c r="A43" s="33"/>
      <c r="B43" s="45"/>
      <c r="C43" s="33"/>
      <c r="D43" s="33"/>
      <c r="E43" s="33"/>
      <c r="F43" s="43"/>
      <c r="G43" s="33"/>
      <c r="H43" s="33"/>
    </row>
    <row r="44" spans="1:9" x14ac:dyDescent="0.2">
      <c r="A44" s="33"/>
      <c r="B44" s="19" t="s">
        <v>23</v>
      </c>
      <c r="C44" s="33" t="s">
        <v>34</v>
      </c>
      <c r="D44" s="33" t="s">
        <v>22</v>
      </c>
      <c r="E44" s="33"/>
      <c r="F44" s="46"/>
      <c r="G44" s="33"/>
      <c r="H44" s="33"/>
    </row>
    <row r="45" spans="1:9" x14ac:dyDescent="0.2">
      <c r="A45" s="33"/>
      <c r="B45" s="20"/>
      <c r="C45" s="33"/>
      <c r="D45" s="33" t="s">
        <v>24</v>
      </c>
      <c r="E45" s="33"/>
      <c r="F45" s="43"/>
      <c r="G45" s="33"/>
      <c r="H45" s="33"/>
    </row>
    <row r="46" spans="1:9" x14ac:dyDescent="0.2">
      <c r="A46" s="33"/>
      <c r="B46" s="47"/>
      <c r="C46" s="33"/>
      <c r="D46" s="33"/>
      <c r="E46" s="33"/>
      <c r="F46" s="43"/>
      <c r="G46" s="33"/>
      <c r="H46" s="33"/>
    </row>
    <row r="47" spans="1:9" x14ac:dyDescent="0.2">
      <c r="A47" s="33"/>
      <c r="B47" s="33"/>
      <c r="C47" s="33"/>
      <c r="D47" s="33"/>
      <c r="E47" s="33"/>
      <c r="F47" s="43"/>
      <c r="G47" s="33"/>
      <c r="H47" s="33"/>
    </row>
    <row r="48" spans="1:9" x14ac:dyDescent="0.2">
      <c r="A48" s="33"/>
      <c r="B48" s="33"/>
      <c r="C48" s="33"/>
      <c r="D48" s="33"/>
      <c r="E48" s="33"/>
      <c r="F48" s="43"/>
      <c r="G48" s="33"/>
      <c r="H48" s="33"/>
    </row>
    <row r="53" spans="4:6" x14ac:dyDescent="0.2">
      <c r="F53" s="48"/>
    </row>
    <row r="54" spans="4:6" x14ac:dyDescent="0.2">
      <c r="D54" s="49"/>
    </row>
  </sheetData>
  <mergeCells count="3">
    <mergeCell ref="D1:G1"/>
    <mergeCell ref="D2:G2"/>
    <mergeCell ref="A5:B5"/>
  </mergeCells>
  <pageMargins left="0.25" right="0.25" top="0.75" bottom="0.75" header="0.3" footer="0.3"/>
  <pageSetup paperSize="9" scale="66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2025.</vt:lpstr>
      <vt:lpstr>'čišćenje-higijena 2025.'!Ispis_naslova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2025-04-01T12:46:12Z</cp:lastPrinted>
  <dcterms:created xsi:type="dcterms:W3CDTF">2022-04-19T12:04:24Z</dcterms:created>
  <dcterms:modified xsi:type="dcterms:W3CDTF">2025-04-02T06:15:24Z</dcterms:modified>
</cp:coreProperties>
</file>