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NABAVA\Uredski materijal\Nabava uredski materijal 2026\"/>
    </mc:Choice>
  </mc:AlternateContent>
  <xr:revisionPtr revIDLastSave="0" documentId="13_ncr:1_{DF0B469B-C454-49C4-8BB7-CE85045125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redske potrepštine 2026." sheetId="1" r:id="rId1"/>
  </sheets>
  <definedNames>
    <definedName name="_xlnm.Print_Titles" localSheetId="0">'Uredske potrepštine 2026.'!$3:$4</definedName>
    <definedName name="_xlnm.Print_Area" localSheetId="0">'Uredske potrepštine 2026.'!$A$1:$G$87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1" l="1"/>
  <c r="G62" i="1"/>
  <c r="G61" i="1"/>
  <c r="G60" i="1"/>
  <c r="G32" i="1"/>
  <c r="G49" i="1"/>
  <c r="G50" i="1"/>
  <c r="G51" i="1"/>
  <c r="G52" i="1"/>
  <c r="G30" i="1"/>
  <c r="G29" i="1"/>
  <c r="G18" i="1"/>
  <c r="G7" i="1"/>
  <c r="G9" i="1"/>
  <c r="G16" i="1" l="1"/>
  <c r="G15" i="1"/>
  <c r="G39" i="1"/>
  <c r="G40" i="1"/>
  <c r="G42" i="1" l="1"/>
  <c r="G43" i="1"/>
  <c r="G44" i="1"/>
  <c r="G45" i="1"/>
  <c r="G46" i="1"/>
  <c r="G47" i="1"/>
  <c r="G48" i="1"/>
  <c r="G53" i="1"/>
  <c r="G54" i="1"/>
  <c r="G55" i="1"/>
  <c r="G56" i="1"/>
  <c r="G57" i="1"/>
  <c r="G58" i="1"/>
  <c r="G59" i="1"/>
  <c r="G65" i="1" l="1"/>
  <c r="G64" i="1"/>
  <c r="G6" i="1" l="1"/>
  <c r="G38" i="1"/>
  <c r="G41" i="1" l="1"/>
  <c r="G37" i="1"/>
  <c r="G36" i="1"/>
  <c r="G35" i="1"/>
  <c r="G34" i="1"/>
  <c r="G33" i="1"/>
  <c r="G31" i="1"/>
  <c r="G28" i="1"/>
  <c r="G27" i="1"/>
  <c r="G26" i="1"/>
  <c r="G25" i="1"/>
  <c r="G24" i="1"/>
  <c r="G23" i="1"/>
  <c r="G22" i="1"/>
  <c r="G21" i="1"/>
  <c r="G20" i="1"/>
  <c r="G19" i="1"/>
  <c r="G17" i="1"/>
  <c r="G14" i="1"/>
  <c r="G13" i="1"/>
  <c r="G12" i="1"/>
  <c r="G11" i="1"/>
  <c r="G10" i="1"/>
  <c r="G8" i="1"/>
  <c r="G5" i="1"/>
  <c r="G67" i="1" l="1"/>
  <c r="G66" i="1"/>
  <c r="G68" i="1" l="1"/>
</calcChain>
</file>

<file path=xl/sharedStrings.xml><?xml version="1.0" encoding="utf-8"?>
<sst xmlns="http://schemas.openxmlformats.org/spreadsheetml/2006/main" count="208" uniqueCount="150">
  <si>
    <t>NARUČITELJ: VRHOVNI SUD REPUBLIKE HRVATSKE</t>
  </si>
  <si>
    <t>Jedinica mjere</t>
  </si>
  <si>
    <t>Okvirna količina za jednogodišnje razodblje</t>
  </si>
  <si>
    <t>*1.</t>
  </si>
  <si>
    <t>omot</t>
  </si>
  <si>
    <t>Papir za pakiranje, pak papir, dimenzija 88 x 126 cm, 120 g/m², boja natron, pakiranje od 15 kg</t>
  </si>
  <si>
    <t>pak</t>
  </si>
  <si>
    <t>3.</t>
  </si>
  <si>
    <t>4.</t>
  </si>
  <si>
    <t>Bilježnica A4 diktando, tvrdi uvez, plastificirane jednobojne korice bez motiva, paleta min 4 boje prema izboru korisnika, broj listova min 96/1</t>
  </si>
  <si>
    <t>komad</t>
  </si>
  <si>
    <t>Bilježnica A5 diktando, tvrdi uvez, plastificirane jednobojne korice bez motiva, paleta min 4 boje prema izboru korisnika, broj listova min 96/1</t>
  </si>
  <si>
    <t>6.</t>
  </si>
  <si>
    <t>Blok za bilješke, karo, dimenzija min 204 x 145 mm, bez naslovnice, broj listova min 50/1</t>
  </si>
  <si>
    <t>7.</t>
  </si>
  <si>
    <t>Blok kocka samoljepljiva, 75 x 75 mm ili 76 x 76 mm, boja listića žuta, blok od 450/1 listića</t>
  </si>
  <si>
    <t>8.</t>
  </si>
  <si>
    <t>9.</t>
  </si>
  <si>
    <t>Registrator u kutiji, A4, široki, hrbat 80 mm s etiketom, sastoji se od uloška s mehanizmom i kutije, kaširana ljepenka, kutija i uložak u istoj boji, paleta min 4 boje prema izboru korisnika</t>
  </si>
  <si>
    <t>10.</t>
  </si>
  <si>
    <t>11.</t>
  </si>
  <si>
    <t>Mapa arhivska, dimenzija min 240 x 330 mm, klapa s etiketom, 2 vrpce za uvezivanje dužine min 1,20 m po vrpci, ljepenka, marmorirane korice</t>
  </si>
  <si>
    <t>13.</t>
  </si>
  <si>
    <t>14.</t>
  </si>
  <si>
    <t>15.</t>
  </si>
  <si>
    <t>16.</t>
  </si>
  <si>
    <t>17.</t>
  </si>
  <si>
    <t>18.</t>
  </si>
  <si>
    <t>19.</t>
  </si>
  <si>
    <t>21.</t>
  </si>
  <si>
    <t>Putni radni list, UT-VI-10, NCR</t>
  </si>
  <si>
    <t>22.</t>
  </si>
  <si>
    <t>Škare uredske, asimetrične, duljina škara 21 cm (dozvoljeno odstupanje ± 2 cm), od nehrđajućeg čelika, sa plastičnom ili gumiranom drškom za ugodnije držanje</t>
  </si>
  <si>
    <t>23.</t>
  </si>
  <si>
    <t>Traka samoljepljiva, prozirna PP folija, solvent ljepilo (prirodni kaučuk), debljina trake min 25 mikrona, dimenzija 48 mm x 66 m</t>
  </si>
  <si>
    <t>24.</t>
  </si>
  <si>
    <t>Traka samoljepljiva, bijela, ne ostavlja tragove kod kopiranja, prozirna, na bazi vodenog akrilata, pakirana u ambalažu (papir ili celofan), dimenzija 19 mm x 33 m</t>
  </si>
  <si>
    <t>25.</t>
  </si>
  <si>
    <t>26.</t>
  </si>
  <si>
    <t>Skalpel, širina noža 18 mm, PVC vodilica s kočnicom i sigurnosnim zatvaračem</t>
  </si>
  <si>
    <t>27.</t>
  </si>
  <si>
    <t>28.</t>
  </si>
  <si>
    <t>29.</t>
  </si>
  <si>
    <t>31.</t>
  </si>
  <si>
    <t>32.</t>
  </si>
  <si>
    <t>33.</t>
  </si>
  <si>
    <t>34.</t>
  </si>
  <si>
    <t>35.</t>
  </si>
  <si>
    <t>36.</t>
  </si>
  <si>
    <t>37.</t>
  </si>
  <si>
    <t>39.</t>
  </si>
  <si>
    <t>40.</t>
  </si>
  <si>
    <t>Bušilica za papir, za bušenje min 60 listova 80 g/m² papira i dvije rupe promjera 5,5 mm, s razmakom između rupa 8 cm, sa spremnikom za otpadni papir i graničnikom za formate A4, A5 i A6</t>
  </si>
  <si>
    <t>41.</t>
  </si>
  <si>
    <t>42.</t>
  </si>
  <si>
    <t>43.</t>
  </si>
  <si>
    <t>44.</t>
  </si>
  <si>
    <t>Kemijska olovka Lacknock SN-101, plava</t>
  </si>
  <si>
    <t>45.</t>
  </si>
  <si>
    <t>46.</t>
  </si>
  <si>
    <t>47.</t>
  </si>
  <si>
    <t>Grafitna olovka tvrdoće HB, šiljena, s gumicom, otporna na lomljenje, neklizajuće površine</t>
  </si>
  <si>
    <t>49.</t>
  </si>
  <si>
    <t>51.</t>
  </si>
  <si>
    <t>52.</t>
  </si>
  <si>
    <t>Tekst marker, signir, klinasti vrh, širina ispisa 2-5 mm, boja žuta</t>
  </si>
  <si>
    <t>53.</t>
  </si>
  <si>
    <t>54.</t>
  </si>
  <si>
    <t>55.</t>
  </si>
  <si>
    <t>56.</t>
  </si>
  <si>
    <t>Datum:</t>
  </si>
  <si>
    <t>M.P.</t>
  </si>
  <si>
    <t>Produžni el. kablovi s prekidačem (16A, 250V, 3500W) -  s 5 priključaka - 5 met.</t>
  </si>
  <si>
    <t xml:space="preserve">Papir za kvalitetni jednostrani i dvostrani otisak za ispis i kopiranje,  A4, 80 g/m², bijeli, B klase ili bolji  za fotokopirne uređaje, laserske i inkjet pisače, 1 omot /500 listova
GRAMATURA               ISO 536          77 g/m² -  83 g/m²        
DEBLJINA                    ISO 534          101 μm   -  110 μm       
NEPROZIRNOST          ISO 2471         min 90%
HRAPAVOST               ISO 8791-2      160 ml/min   -   280 ml/min                                                                                CIE BJELINA                ISO 11475       min 160                                                                </t>
  </si>
  <si>
    <t xml:space="preserve">Papir za kvalitetni jednostrani i dvostrani otisak za ispis i kopiranje,  A3, 80 g/m², bijeli, B klase ili bolji  za fotokopirne uređaje, laserske i inkjet pisače, 1 omot /500 listova
GRAMATURA               ISO 536          77 g/m² -  83 g/m²        
DEBLJINA                    ISO 534          101 μm   -  110 μm       
NEPROZIRNOST          ISO 2471         min 90%
HRAPAVOST               ISO 8791-2      160 ml/min   -   280 ml/min                                                                                CIE BJELINA                ISO 11475       min 160                                                                </t>
  </si>
  <si>
    <t>Jamstvenik, trobojna špaga za uvezivanje dokumentacije, 200 m, 24 niti-deblji</t>
  </si>
  <si>
    <t>OPIS STAVKE</t>
  </si>
  <si>
    <t>Naziv i marka stavke i naziv proizvođača ponuđene stavke - JEDNAKOVRIJEDAN</t>
  </si>
  <si>
    <t>a</t>
  </si>
  <si>
    <t>b</t>
  </si>
  <si>
    <t>c</t>
  </si>
  <si>
    <t>d</t>
  </si>
  <si>
    <t>e</t>
  </si>
  <si>
    <t>f</t>
  </si>
  <si>
    <t>g=e*f</t>
  </si>
  <si>
    <t>12.</t>
  </si>
  <si>
    <t>* stavke za koje je potrebno dostaviti uzorak</t>
  </si>
  <si>
    <t>CIJENA PONUDE BEZ PDV-a</t>
  </si>
  <si>
    <t xml:space="preserve"> PDV:</t>
  </si>
  <si>
    <t>CIJENA PONUDE S PDV-om:</t>
  </si>
  <si>
    <t>R. br.</t>
  </si>
  <si>
    <t>Jedinična cijena stavke (EUR bez PDV)</t>
  </si>
  <si>
    <t>Ukupna cijena stavke (EUR bez PDV)</t>
  </si>
  <si>
    <t>Papir raster savijeni A3, visoki karo, trgovački, pakiranje od 200/1 papira</t>
  </si>
  <si>
    <t>Uložni fascikl A4 "U", PP - sjajni, otvor s gornje strane, debljina 80 mikrona, pakiranje od 25/1 fascikala</t>
  </si>
  <si>
    <t>Uložni fascikl A4 "UR", PP - sjajni, otvor s gornje strane,univerzalna perforacija,
 debljina 80 mikrona, pakiranje od 50/1 fascikala</t>
  </si>
  <si>
    <t>Baterija rechargeable (punjive),AAA, napon 1,5 V, pakiranje od 4/1 baterije DURACELL ili jednakovrijedne</t>
  </si>
  <si>
    <t>Baterija alkalna AA, LR6, napon 1,5 V, pakiranje od 4/1 baterije DURACELL ili jednakovrijedne</t>
  </si>
  <si>
    <t>Ljepilo trenutačno, u tubi, za gotovo sve vrste materijala, za čvrsto, brzo i sigurno  lijepljenje, 3 g</t>
  </si>
  <si>
    <t>Sredstvo za čišćenje ekrana, s pumpicom, bezalkoholni, antistatičko djelovanje, za sigurnu upotrebu na svim ekranima i monitorima, 250 ml</t>
  </si>
  <si>
    <t>Zamjenjiv uložak za kem. olovku Roler Pilot G-2 plavi 0,5, extra fine</t>
  </si>
  <si>
    <t>Vrpca za računalni stroj, dvobojna</t>
  </si>
  <si>
    <t>Ovlaštena osoba:</t>
  </si>
  <si>
    <t>(ime i prezime/potpis)</t>
  </si>
  <si>
    <t>LOGITECH MK540 Advanced Combo, set tipkovnica i miš</t>
  </si>
  <si>
    <t>Punjač za laptop Lenovo ThinkPad 45W, AC Adapter (USB-C)</t>
  </si>
  <si>
    <t>5.</t>
  </si>
  <si>
    <t>20.</t>
  </si>
  <si>
    <t>30.</t>
  </si>
  <si>
    <t>48.</t>
  </si>
  <si>
    <t>Samoljepljive zastavice za označavanje, dimenzija zastavice min 12 x 43, set od 4 boje, min 40 zastavica u svakoj boji</t>
  </si>
  <si>
    <t>Kemijska olovka Roler Pilot G-2 plava 0,5 ili druge jednakovrijedne</t>
  </si>
  <si>
    <t>Lak za korekciju teksta, u bočici zapremnine 20 ml lako se nanosi četkicom i brzo se suši</t>
  </si>
  <si>
    <t>Špaga 0,40/3 500gr klupko, smeđa (debela)</t>
  </si>
  <si>
    <t>Papir raster savijeni A3, čisti, trgovački, pakiranje od 200/1 papira</t>
  </si>
  <si>
    <t>Registrator u kutiji, A4, uski, hrbat 60 mm s etiketom, sastoji se od uloška s mehanizmom i kutije, kaširana ljepenka, kutija i uložak u istoj boji, paleta min 4 boje prema izboru korisnika</t>
  </si>
  <si>
    <t xml:space="preserve">Papir za kvalitetni jednostrani i dvostrani otisak za ispis i kopiranje,  A3, 120 g/m², bijeli, B klase ili bolji  za fotokopirne uređaje, laserske i inkjet pisače, 1 omot /250 listova
GRAMATURA               ISO 536          120 g/m²        
DEBLJINA                    ISO 534          150 μm       
NEPROZIRNOST          ISO 2471         min 96%
HRAPAVOST               ISO 8791-2      160 ml/min   -   280 ml/min                                                                                CIE BJELINA                ISO 11475       min 160                                                                </t>
  </si>
  <si>
    <t>Vezica gumena, širina 1,8mm, promjer, fi 150mm, pakiranje u vrećici, 1 kg</t>
  </si>
  <si>
    <t>Vezica gumena, širina 8mm, promjer, fi 150mm, zelena, pakiranje u vrećici, 1 kg</t>
  </si>
  <si>
    <t>PoE Injektor D-LINK DPE-101GI, 1xGLAN</t>
  </si>
  <si>
    <t xml:space="preserve">SSD disk, 1TB, M.2 NVMe PCIe Gen4   </t>
  </si>
  <si>
    <t>USB 32 GB, 3.2</t>
  </si>
  <si>
    <t>USB 64 GB, 3.2</t>
  </si>
  <si>
    <t>Komprimirani zrak za čišćenje 400 ml</t>
  </si>
  <si>
    <t>Punjač za laptop Dell Latitude 5520, 65 w, USB-C</t>
  </si>
  <si>
    <t>Access point TP-LINK TL-WA901N, 450Mbps, 802.11n/g/b, bežični</t>
  </si>
  <si>
    <t>Xiaomi punjač 120W HyperCharge Combo (Type-A)</t>
  </si>
  <si>
    <t>External USB DVD drive</t>
  </si>
  <si>
    <t>DIMM 32 GB DDR3 (2x16 GB)</t>
  </si>
  <si>
    <t>DIMM 16 GB DDR3 (2x8 GB)</t>
  </si>
  <si>
    <t xml:space="preserve">DDR4 1x16GB, SODIMM, 1.2 V, </t>
  </si>
  <si>
    <t>DIMM 16 GB,  DDR3L 1.35V, SO-DIMM, 1600 MHz, (2x8 GB)</t>
  </si>
  <si>
    <t>Web kamera TRUST Tyro, FHD 1080p, tripod</t>
  </si>
  <si>
    <t>External SSD disk, USB 3.2 Gen 2, 1 TB</t>
  </si>
  <si>
    <t>Roler UB-150, crvena, plava ili crna,  boja prema izboru korisnika</t>
  </si>
  <si>
    <t>TEHNIČKA SPECIFIKACIJA -  TROŠKOVNIK- UREDSKE POTREPŠTINE 2026.</t>
  </si>
  <si>
    <t>38.</t>
  </si>
  <si>
    <t>50.</t>
  </si>
  <si>
    <t>Stroj električni za spalanje min. 20 listova</t>
  </si>
  <si>
    <t>57.</t>
  </si>
  <si>
    <t>Lexmark 56F2H00 Black Toner Cartridge, 15k stranica, za printer MS621dn</t>
  </si>
  <si>
    <t>59.</t>
  </si>
  <si>
    <t>60.</t>
  </si>
  <si>
    <t>Toner E260A21E (za 3500 stranica), za Lexmark E260d</t>
  </si>
  <si>
    <t xml:space="preserve">Toner 50F2H00 za 5k stranica, za Lexmark MS610DN </t>
  </si>
  <si>
    <t>2.</t>
  </si>
  <si>
    <t>58.</t>
  </si>
  <si>
    <t>Toner 56F2H00 15k stranica,black, za lexmark MS631</t>
  </si>
  <si>
    <t>61.</t>
  </si>
  <si>
    <t>Prilog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</si>
</sst>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-* #,##0.00\ [$€-1]_-;\-* #,##0.00\ [$€-1]_-;_-* &quot;-&quot;??\ [$€-1]_-;_-@_-"/>
    <numFmt numFmtId="166" formatCode="_-* #,##0.00\ [$kn-41A]_-;\-* #,##0.00\ [$kn-41A]_-;_-* &quot;-&quot;??\ [$kn-41A]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79">
    <xf numFmtId="0" fontId="0" fillId="0" borderId="0" xfId="0"/>
    <xf numFmtId="2" fontId="6" fillId="0" borderId="14" xfId="3" applyNumberFormat="1" applyFont="1" applyFill="1" applyBorder="1" applyAlignment="1" applyProtection="1">
      <alignment horizontal="center" vertical="center" wrapText="1"/>
    </xf>
    <xf numFmtId="1" fontId="6" fillId="0" borderId="11" xfId="3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5" fillId="0" borderId="1" xfId="3" applyFont="1" applyFill="1" applyBorder="1" applyAlignment="1" applyProtection="1">
      <alignment horizontal="center" vertical="center" wrapText="1"/>
    </xf>
    <xf numFmtId="0" fontId="5" fillId="0" borderId="2" xfId="3" applyFont="1" applyFill="1" applyBorder="1" applyAlignment="1" applyProtection="1">
      <alignment horizontal="center" vertical="center" wrapText="1"/>
    </xf>
    <xf numFmtId="0" fontId="5" fillId="0" borderId="2" xfId="4" applyFont="1" applyFill="1" applyBorder="1" applyAlignment="1" applyProtection="1">
      <alignment horizontal="center" vertical="center" wrapText="1"/>
    </xf>
    <xf numFmtId="3" fontId="5" fillId="0" borderId="2" xfId="4" applyNumberFormat="1" applyFont="1" applyFill="1" applyBorder="1" applyAlignment="1" applyProtection="1">
      <alignment horizontal="center" vertical="center" wrapText="1"/>
    </xf>
    <xf numFmtId="0" fontId="5" fillId="0" borderId="3" xfId="4" applyFont="1" applyFill="1" applyBorder="1" applyAlignment="1" applyProtection="1">
      <alignment horizontal="center" vertical="center" wrapText="1"/>
    </xf>
    <xf numFmtId="3" fontId="5" fillId="0" borderId="4" xfId="4" applyNumberFormat="1" applyFont="1" applyFill="1" applyBorder="1" applyAlignment="1" applyProtection="1">
      <alignment horizontal="center" vertical="center" wrapText="1"/>
    </xf>
    <xf numFmtId="0" fontId="6" fillId="0" borderId="5" xfId="3" applyFont="1" applyFill="1" applyBorder="1" applyAlignment="1" applyProtection="1">
      <alignment horizontal="center" vertical="center" wrapText="1"/>
    </xf>
    <xf numFmtId="0" fontId="6" fillId="0" borderId="6" xfId="4" applyNumberFormat="1" applyFont="1" applyFill="1" applyBorder="1" applyAlignment="1" applyProtection="1">
      <alignment horizontal="center" vertical="center" wrapText="1"/>
    </xf>
    <xf numFmtId="0" fontId="6" fillId="0" borderId="7" xfId="4" applyNumberFormat="1" applyFont="1" applyFill="1" applyBorder="1" applyAlignment="1" applyProtection="1">
      <alignment horizontal="center" vertical="center" wrapText="1"/>
    </xf>
    <xf numFmtId="3" fontId="6" fillId="0" borderId="7" xfId="4" applyNumberFormat="1" applyFont="1" applyFill="1" applyBorder="1" applyAlignment="1" applyProtection="1">
      <alignment horizontal="center" vertical="center" wrapText="1"/>
    </xf>
    <xf numFmtId="0" fontId="6" fillId="0" borderId="8" xfId="4" applyNumberFormat="1" applyFont="1" applyFill="1" applyBorder="1" applyAlignment="1" applyProtection="1">
      <alignment horizontal="center" vertical="center" wrapText="1"/>
    </xf>
    <xf numFmtId="3" fontId="6" fillId="0" borderId="9" xfId="4" applyNumberFormat="1" applyFont="1" applyFill="1" applyBorder="1" applyAlignment="1" applyProtection="1">
      <alignment horizontal="center" vertical="center" wrapText="1"/>
    </xf>
    <xf numFmtId="0" fontId="6" fillId="0" borderId="10" xfId="3" applyFont="1" applyFill="1" applyBorder="1" applyAlignment="1" applyProtection="1">
      <alignment horizontal="center" vertical="center" wrapText="1"/>
    </xf>
    <xf numFmtId="0" fontId="6" fillId="0" borderId="11" xfId="3" applyFont="1" applyFill="1" applyBorder="1" applyAlignment="1" applyProtection="1">
      <alignment horizontal="left" vertical="center" wrapText="1"/>
    </xf>
    <xf numFmtId="0" fontId="6" fillId="0" borderId="11" xfId="3" applyFont="1" applyFill="1" applyBorder="1" applyAlignment="1" applyProtection="1">
      <alignment horizontal="center" vertical="center" wrapText="1"/>
    </xf>
    <xf numFmtId="2" fontId="6" fillId="0" borderId="11" xfId="3" applyNumberFormat="1" applyFont="1" applyFill="1" applyBorder="1" applyAlignment="1" applyProtection="1">
      <alignment horizontal="center" vertical="center" wrapText="1"/>
    </xf>
    <xf numFmtId="165" fontId="3" fillId="0" borderId="12" xfId="0" applyNumberFormat="1" applyFont="1" applyFill="1" applyBorder="1" applyAlignment="1">
      <alignment vertical="center"/>
    </xf>
    <xf numFmtId="0" fontId="6" fillId="0" borderId="13" xfId="3" applyFont="1" applyFill="1" applyBorder="1" applyAlignment="1" applyProtection="1">
      <alignment horizontal="center" vertical="center" wrapText="1"/>
    </xf>
    <xf numFmtId="0" fontId="6" fillId="0" borderId="16" xfId="3" applyFont="1" applyFill="1" applyBorder="1" applyAlignment="1" applyProtection="1">
      <alignment horizontal="left" vertical="center" wrapText="1"/>
    </xf>
    <xf numFmtId="0" fontId="6" fillId="0" borderId="16" xfId="3" applyFont="1" applyFill="1" applyBorder="1" applyAlignment="1" applyProtection="1">
      <alignment horizontal="center" vertical="center" wrapText="1"/>
    </xf>
    <xf numFmtId="1" fontId="6" fillId="0" borderId="16" xfId="3" applyNumberFormat="1" applyFont="1" applyFill="1" applyBorder="1" applyAlignment="1" applyProtection="1">
      <alignment horizontal="center" vertical="center" wrapText="1"/>
    </xf>
    <xf numFmtId="2" fontId="6" fillId="0" borderId="16" xfId="3" applyNumberFormat="1" applyFont="1" applyFill="1" applyBorder="1" applyAlignment="1" applyProtection="1">
      <alignment horizontal="center" vertical="center" wrapText="1"/>
    </xf>
    <xf numFmtId="0" fontId="6" fillId="0" borderId="14" xfId="3" applyFont="1" applyFill="1" applyBorder="1" applyAlignment="1" applyProtection="1">
      <alignment horizontal="left" vertical="center" wrapText="1"/>
    </xf>
    <xf numFmtId="0" fontId="6" fillId="0" borderId="14" xfId="3" applyFont="1" applyFill="1" applyBorder="1" applyAlignment="1" applyProtection="1">
      <alignment horizontal="center" vertical="distributed"/>
    </xf>
    <xf numFmtId="1" fontId="6" fillId="0" borderId="14" xfId="3" applyNumberFormat="1" applyFont="1" applyFill="1" applyBorder="1" applyAlignment="1" applyProtection="1">
      <alignment horizontal="center" vertical="distributed"/>
    </xf>
    <xf numFmtId="165" fontId="3" fillId="0" borderId="15" xfId="0" applyNumberFormat="1" applyFont="1" applyFill="1" applyBorder="1" applyAlignment="1">
      <alignment vertical="center"/>
    </xf>
    <xf numFmtId="1" fontId="6" fillId="0" borderId="14" xfId="3" applyNumberFormat="1" applyFont="1" applyFill="1" applyBorder="1" applyAlignment="1" applyProtection="1">
      <alignment horizontal="center" vertical="center" wrapText="1"/>
    </xf>
    <xf numFmtId="0" fontId="6" fillId="0" borderId="14" xfId="3" applyFont="1" applyFill="1" applyBorder="1" applyAlignment="1" applyProtection="1">
      <alignment horizontal="center" vertical="center" wrapText="1"/>
    </xf>
    <xf numFmtId="0" fontId="6" fillId="0" borderId="14" xfId="3" applyFont="1" applyFill="1" applyBorder="1" applyAlignment="1">
      <alignment horizontal="left" vertical="center" wrapText="1"/>
    </xf>
    <xf numFmtId="2" fontId="6" fillId="0" borderId="17" xfId="3" applyNumberFormat="1" applyFont="1" applyFill="1" applyBorder="1" applyAlignment="1" applyProtection="1">
      <alignment horizontal="center" vertical="center" wrapText="1"/>
    </xf>
    <xf numFmtId="165" fontId="3" fillId="0" borderId="18" xfId="0" applyNumberFormat="1" applyFont="1" applyFill="1" applyBorder="1" applyAlignment="1">
      <alignment vertical="center"/>
    </xf>
    <xf numFmtId="0" fontId="6" fillId="0" borderId="14" xfId="3" applyFont="1" applyFill="1" applyBorder="1" applyAlignment="1" applyProtection="1">
      <alignment vertical="center" wrapText="1"/>
    </xf>
    <xf numFmtId="0" fontId="6" fillId="0" borderId="19" xfId="3" applyFont="1" applyFill="1" applyBorder="1" applyAlignment="1" applyProtection="1">
      <alignment horizontal="left" vertical="center" wrapText="1"/>
    </xf>
    <xf numFmtId="3" fontId="6" fillId="0" borderId="14" xfId="3" applyNumberFormat="1" applyFont="1" applyFill="1" applyBorder="1" applyAlignment="1" applyProtection="1">
      <alignment horizontal="center" vertical="center" wrapText="1"/>
    </xf>
    <xf numFmtId="0" fontId="6" fillId="0" borderId="7" xfId="3" applyFont="1" applyFill="1" applyBorder="1" applyAlignment="1" applyProtection="1">
      <alignment horizontal="center" vertical="center" wrapText="1"/>
    </xf>
    <xf numFmtId="1" fontId="6" fillId="0" borderId="7" xfId="3" applyNumberFormat="1" applyFont="1" applyFill="1" applyBorder="1" applyAlignment="1" applyProtection="1">
      <alignment horizontal="center" vertical="center" wrapText="1"/>
    </xf>
    <xf numFmtId="0" fontId="6" fillId="0" borderId="7" xfId="3" applyFont="1" applyFill="1" applyBorder="1" applyAlignment="1" applyProtection="1">
      <alignment horizontal="left" vertical="center" wrapText="1"/>
    </xf>
    <xf numFmtId="166" fontId="3" fillId="0" borderId="0" xfId="0" applyNumberFormat="1" applyFont="1" applyFill="1"/>
    <xf numFmtId="44" fontId="3" fillId="0" borderId="0" xfId="2" applyFont="1" applyFill="1"/>
    <xf numFmtId="0" fontId="6" fillId="0" borderId="30" xfId="3" applyFont="1" applyFill="1" applyBorder="1" applyAlignment="1" applyProtection="1">
      <alignment horizontal="left" vertical="center" wrapText="1"/>
    </xf>
    <xf numFmtId="0" fontId="6" fillId="0" borderId="30" xfId="3" applyFont="1" applyFill="1" applyBorder="1" applyAlignment="1" applyProtection="1">
      <alignment horizontal="center" vertical="center" wrapText="1"/>
    </xf>
    <xf numFmtId="1" fontId="6" fillId="0" borderId="30" xfId="3" applyNumberFormat="1" applyFont="1" applyFill="1" applyBorder="1" applyAlignment="1" applyProtection="1">
      <alignment horizontal="center" vertical="center" wrapText="1"/>
    </xf>
    <xf numFmtId="2" fontId="6" fillId="0" borderId="29" xfId="3" applyNumberFormat="1" applyFont="1" applyFill="1" applyBorder="1" applyAlignment="1" applyProtection="1">
      <alignment horizontal="center" vertical="center" wrapText="1"/>
    </xf>
    <xf numFmtId="165" fontId="3" fillId="0" borderId="34" xfId="0" applyNumberFormat="1" applyFont="1" applyFill="1" applyBorder="1" applyAlignment="1">
      <alignment vertical="center"/>
    </xf>
    <xf numFmtId="0" fontId="3" fillId="0" borderId="23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3" fillId="0" borderId="24" xfId="0" applyFont="1" applyFill="1" applyBorder="1" applyAlignment="1">
      <alignment horizontal="center"/>
    </xf>
    <xf numFmtId="1" fontId="3" fillId="0" borderId="25" xfId="0" applyNumberFormat="1" applyFont="1" applyFill="1" applyBorder="1" applyAlignment="1">
      <alignment horizontal="center"/>
    </xf>
    <xf numFmtId="2" fontId="3" fillId="0" borderId="25" xfId="0" applyNumberFormat="1" applyFont="1" applyFill="1" applyBorder="1" applyAlignment="1">
      <alignment horizontal="center"/>
    </xf>
    <xf numFmtId="165" fontId="3" fillId="0" borderId="26" xfId="0" applyNumberFormat="1" applyFont="1" applyFill="1" applyBorder="1" applyAlignment="1">
      <alignment horizontal="center" vertical="center"/>
    </xf>
    <xf numFmtId="4" fontId="3" fillId="0" borderId="0" xfId="0" applyNumberFormat="1" applyFont="1" applyFill="1"/>
    <xf numFmtId="0" fontId="3" fillId="0" borderId="27" xfId="0" applyFont="1" applyFill="1" applyBorder="1"/>
    <xf numFmtId="0" fontId="4" fillId="0" borderId="17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justify" vertical="center" wrapText="1"/>
    </xf>
    <xf numFmtId="0" fontId="5" fillId="0" borderId="21" xfId="0" applyFont="1" applyFill="1" applyBorder="1" applyAlignment="1">
      <alignment horizontal="justify" vertical="center" wrapText="1"/>
    </xf>
    <xf numFmtId="0" fontId="6" fillId="0" borderId="20" xfId="0" applyFont="1" applyFill="1" applyBorder="1" applyAlignment="1">
      <alignment horizontal="center" vertical="center"/>
    </xf>
    <xf numFmtId="1" fontId="6" fillId="0" borderId="20" xfId="0" applyNumberFormat="1" applyFont="1" applyFill="1" applyBorder="1" applyAlignment="1">
      <alignment horizontal="center" vertical="center" wrapText="1"/>
    </xf>
    <xf numFmtId="165" fontId="6" fillId="0" borderId="22" xfId="1" applyNumberFormat="1" applyFont="1" applyFill="1" applyBorder="1" applyAlignment="1">
      <alignment horizontal="center" vertical="center" wrapText="1"/>
    </xf>
    <xf numFmtId="0" fontId="3" fillId="0" borderId="28" xfId="0" applyFont="1" applyFill="1" applyBorder="1"/>
    <xf numFmtId="0" fontId="4" fillId="0" borderId="29" xfId="0" applyFont="1" applyFill="1" applyBorder="1" applyAlignment="1">
      <alignment horizontal="left"/>
    </xf>
    <xf numFmtId="0" fontId="4" fillId="0" borderId="30" xfId="0" applyFont="1" applyFill="1" applyBorder="1" applyAlignment="1">
      <alignment horizontal="left"/>
    </xf>
    <xf numFmtId="0" fontId="4" fillId="0" borderId="31" xfId="0" applyFont="1" applyFill="1" applyBorder="1" applyAlignment="1">
      <alignment horizontal="left"/>
    </xf>
    <xf numFmtId="0" fontId="6" fillId="0" borderId="32" xfId="0" applyFont="1" applyFill="1" applyBorder="1" applyAlignment="1">
      <alignment horizontal="center" vertical="center"/>
    </xf>
    <xf numFmtId="1" fontId="6" fillId="0" borderId="32" xfId="0" applyNumberFormat="1" applyFont="1" applyFill="1" applyBorder="1" applyAlignment="1">
      <alignment horizontal="center" vertical="center" wrapText="1"/>
    </xf>
    <xf numFmtId="165" fontId="6" fillId="0" borderId="33" xfId="1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/>
    <xf numFmtId="164" fontId="3" fillId="0" borderId="0" xfId="1" applyFont="1" applyFill="1"/>
    <xf numFmtId="0" fontId="4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3" fillId="0" borderId="0" xfId="0" applyFont="1" applyFill="1" applyBorder="1" applyAlignment="1">
      <alignment vertical="center"/>
    </xf>
  </cellXfs>
  <cellStyles count="5">
    <cellStyle name="Normal 2" xfId="4" xr:uid="{00000000-0005-0000-0000-000000000000}"/>
    <cellStyle name="Normalno" xfId="0" builtinId="0"/>
    <cellStyle name="Normalno 2" xfId="3" xr:uid="{00000000-0005-0000-0000-000002000000}"/>
    <cellStyle name="Valuta" xfId="2" builtinId="4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2"/>
  <sheetViews>
    <sheetView tabSelected="1" zoomScaleNormal="100" workbookViewId="0">
      <selection activeCell="J5" sqref="J5"/>
    </sheetView>
  </sheetViews>
  <sheetFormatPr defaultRowHeight="15" x14ac:dyDescent="0.2"/>
  <cols>
    <col min="1" max="1" width="6.140625" style="3" customWidth="1"/>
    <col min="2" max="2" width="86.85546875" style="3" customWidth="1"/>
    <col min="3" max="3" width="24.42578125" style="3" customWidth="1"/>
    <col min="4" max="4" width="10.28515625" style="3" customWidth="1"/>
    <col min="5" max="5" width="16.5703125" style="3" customWidth="1"/>
    <col min="6" max="6" width="12.7109375" style="3" customWidth="1"/>
    <col min="7" max="7" width="16" style="3" customWidth="1"/>
    <col min="8" max="8" width="17.42578125" style="3" customWidth="1"/>
    <col min="9" max="16384" width="9.140625" style="3"/>
  </cols>
  <sheetData>
    <row r="1" spans="1:7" x14ac:dyDescent="0.2">
      <c r="B1" s="3" t="s">
        <v>0</v>
      </c>
      <c r="D1" s="77"/>
      <c r="E1" s="77"/>
      <c r="F1" s="77"/>
      <c r="G1" s="77"/>
    </row>
    <row r="2" spans="1:7" ht="34.5" customHeight="1" thickBot="1" x14ac:dyDescent="0.25">
      <c r="B2" s="4" t="s">
        <v>135</v>
      </c>
      <c r="C2" s="4"/>
      <c r="D2" s="78" t="s">
        <v>149</v>
      </c>
      <c r="E2" s="78"/>
      <c r="F2" s="78"/>
      <c r="G2" s="78"/>
    </row>
    <row r="3" spans="1:7" ht="79.5" thickTop="1" x14ac:dyDescent="0.2">
      <c r="A3" s="5" t="s">
        <v>90</v>
      </c>
      <c r="B3" s="6" t="s">
        <v>76</v>
      </c>
      <c r="C3" s="6" t="s">
        <v>77</v>
      </c>
      <c r="D3" s="7" t="s">
        <v>1</v>
      </c>
      <c r="E3" s="8" t="s">
        <v>2</v>
      </c>
      <c r="F3" s="9" t="s">
        <v>91</v>
      </c>
      <c r="G3" s="10" t="s">
        <v>92</v>
      </c>
    </row>
    <row r="4" spans="1:7" ht="20.25" customHeight="1" thickBot="1" x14ac:dyDescent="0.25">
      <c r="A4" s="11" t="s">
        <v>78</v>
      </c>
      <c r="B4" s="12" t="s">
        <v>79</v>
      </c>
      <c r="C4" s="13" t="s">
        <v>80</v>
      </c>
      <c r="D4" s="13" t="s">
        <v>81</v>
      </c>
      <c r="E4" s="14" t="s">
        <v>82</v>
      </c>
      <c r="F4" s="15" t="s">
        <v>83</v>
      </c>
      <c r="G4" s="16" t="s">
        <v>84</v>
      </c>
    </row>
    <row r="5" spans="1:7" ht="110.25" customHeight="1" thickBot="1" x14ac:dyDescent="0.25">
      <c r="A5" s="17" t="s">
        <v>3</v>
      </c>
      <c r="B5" s="18" t="s">
        <v>73</v>
      </c>
      <c r="C5" s="18"/>
      <c r="D5" s="19" t="s">
        <v>4</v>
      </c>
      <c r="E5" s="2">
        <v>1800</v>
      </c>
      <c r="F5" s="20">
        <v>0</v>
      </c>
      <c r="G5" s="21">
        <f>SUM(E5*F5)</f>
        <v>0</v>
      </c>
    </row>
    <row r="6" spans="1:7" ht="108.75" customHeight="1" thickBot="1" x14ac:dyDescent="0.25">
      <c r="A6" s="22" t="s">
        <v>145</v>
      </c>
      <c r="B6" s="18" t="s">
        <v>74</v>
      </c>
      <c r="C6" s="23"/>
      <c r="D6" s="24" t="s">
        <v>4</v>
      </c>
      <c r="E6" s="25">
        <v>50</v>
      </c>
      <c r="F6" s="26">
        <v>0</v>
      </c>
      <c r="G6" s="21">
        <f>SUM(E6*F6)</f>
        <v>0</v>
      </c>
    </row>
    <row r="7" spans="1:7" ht="125.25" customHeight="1" x14ac:dyDescent="0.2">
      <c r="A7" s="22" t="s">
        <v>7</v>
      </c>
      <c r="B7" s="18" t="s">
        <v>116</v>
      </c>
      <c r="C7" s="23"/>
      <c r="D7" s="24" t="s">
        <v>4</v>
      </c>
      <c r="E7" s="25">
        <v>40</v>
      </c>
      <c r="F7" s="26">
        <v>0</v>
      </c>
      <c r="G7" s="21">
        <f>SUM(E7*F7)</f>
        <v>0</v>
      </c>
    </row>
    <row r="8" spans="1:7" ht="51" customHeight="1" x14ac:dyDescent="0.2">
      <c r="A8" s="22" t="s">
        <v>8</v>
      </c>
      <c r="B8" s="27" t="s">
        <v>5</v>
      </c>
      <c r="C8" s="27"/>
      <c r="D8" s="28" t="s">
        <v>6</v>
      </c>
      <c r="E8" s="29">
        <v>20</v>
      </c>
      <c r="F8" s="1">
        <v>0</v>
      </c>
      <c r="G8" s="30">
        <f t="shared" ref="G8:G63" si="0">SUM(E8*F8)</f>
        <v>0</v>
      </c>
    </row>
    <row r="9" spans="1:7" ht="18" customHeight="1" x14ac:dyDescent="0.2">
      <c r="A9" s="22" t="s">
        <v>106</v>
      </c>
      <c r="B9" s="27" t="s">
        <v>114</v>
      </c>
      <c r="C9" s="27"/>
      <c r="D9" s="28" t="s">
        <v>6</v>
      </c>
      <c r="E9" s="29">
        <v>20</v>
      </c>
      <c r="F9" s="1">
        <v>0</v>
      </c>
      <c r="G9" s="30">
        <f t="shared" si="0"/>
        <v>0</v>
      </c>
    </row>
    <row r="10" spans="1:7" x14ac:dyDescent="0.2">
      <c r="A10" s="22" t="s">
        <v>12</v>
      </c>
      <c r="B10" s="27" t="s">
        <v>93</v>
      </c>
      <c r="C10" s="27"/>
      <c r="D10" s="28" t="s">
        <v>6</v>
      </c>
      <c r="E10" s="31">
        <v>20</v>
      </c>
      <c r="F10" s="1">
        <v>0</v>
      </c>
      <c r="G10" s="30">
        <f t="shared" si="0"/>
        <v>0</v>
      </c>
    </row>
    <row r="11" spans="1:7" ht="30" x14ac:dyDescent="0.2">
      <c r="A11" s="22" t="s">
        <v>14</v>
      </c>
      <c r="B11" s="23" t="s">
        <v>9</v>
      </c>
      <c r="C11" s="27"/>
      <c r="D11" s="32" t="s">
        <v>10</v>
      </c>
      <c r="E11" s="31">
        <v>30</v>
      </c>
      <c r="F11" s="1">
        <v>0</v>
      </c>
      <c r="G11" s="30">
        <f t="shared" si="0"/>
        <v>0</v>
      </c>
    </row>
    <row r="12" spans="1:7" ht="30" x14ac:dyDescent="0.2">
      <c r="A12" s="22" t="s">
        <v>16</v>
      </c>
      <c r="B12" s="27" t="s">
        <v>11</v>
      </c>
      <c r="C12" s="27"/>
      <c r="D12" s="32" t="s">
        <v>10</v>
      </c>
      <c r="E12" s="31">
        <v>10</v>
      </c>
      <c r="F12" s="1">
        <v>0</v>
      </c>
      <c r="G12" s="30">
        <f t="shared" si="0"/>
        <v>0</v>
      </c>
    </row>
    <row r="13" spans="1:7" ht="30.75" customHeight="1" x14ac:dyDescent="0.2">
      <c r="A13" s="22" t="s">
        <v>17</v>
      </c>
      <c r="B13" s="27" t="s">
        <v>13</v>
      </c>
      <c r="C13" s="27"/>
      <c r="D13" s="32" t="s">
        <v>10</v>
      </c>
      <c r="E13" s="31">
        <v>40</v>
      </c>
      <c r="F13" s="1">
        <v>0</v>
      </c>
      <c r="G13" s="30">
        <f t="shared" si="0"/>
        <v>0</v>
      </c>
    </row>
    <row r="14" spans="1:7" ht="30" customHeight="1" x14ac:dyDescent="0.2">
      <c r="A14" s="22" t="s">
        <v>19</v>
      </c>
      <c r="B14" s="23" t="s">
        <v>15</v>
      </c>
      <c r="C14" s="27"/>
      <c r="D14" s="32" t="s">
        <v>10</v>
      </c>
      <c r="E14" s="31">
        <v>150</v>
      </c>
      <c r="F14" s="1">
        <v>0</v>
      </c>
      <c r="G14" s="30">
        <f t="shared" si="0"/>
        <v>0</v>
      </c>
    </row>
    <row r="15" spans="1:7" ht="34.5" customHeight="1" x14ac:dyDescent="0.2">
      <c r="A15" s="22" t="s">
        <v>20</v>
      </c>
      <c r="B15" s="27" t="s">
        <v>110</v>
      </c>
      <c r="C15" s="27"/>
      <c r="D15" s="32" t="s">
        <v>6</v>
      </c>
      <c r="E15" s="31">
        <v>120</v>
      </c>
      <c r="F15" s="1">
        <v>0</v>
      </c>
      <c r="G15" s="30">
        <f t="shared" si="0"/>
        <v>0</v>
      </c>
    </row>
    <row r="16" spans="1:7" ht="30" customHeight="1" x14ac:dyDescent="0.2">
      <c r="A16" s="22" t="s">
        <v>85</v>
      </c>
      <c r="B16" s="27" t="s">
        <v>101</v>
      </c>
      <c r="C16" s="27"/>
      <c r="D16" s="32" t="s">
        <v>10</v>
      </c>
      <c r="E16" s="31">
        <v>5</v>
      </c>
      <c r="F16" s="1">
        <v>0</v>
      </c>
      <c r="G16" s="30">
        <f t="shared" si="0"/>
        <v>0</v>
      </c>
    </row>
    <row r="17" spans="1:7" ht="43.5" customHeight="1" x14ac:dyDescent="0.2">
      <c r="A17" s="22" t="s">
        <v>22</v>
      </c>
      <c r="B17" s="27" t="s">
        <v>18</v>
      </c>
      <c r="C17" s="27"/>
      <c r="D17" s="32" t="s">
        <v>10</v>
      </c>
      <c r="E17" s="31">
        <v>150</v>
      </c>
      <c r="F17" s="1">
        <v>0</v>
      </c>
      <c r="G17" s="30">
        <f t="shared" si="0"/>
        <v>0</v>
      </c>
    </row>
    <row r="18" spans="1:7" ht="43.5" customHeight="1" x14ac:dyDescent="0.2">
      <c r="A18" s="22" t="s">
        <v>23</v>
      </c>
      <c r="B18" s="33" t="s">
        <v>115</v>
      </c>
      <c r="C18" s="27"/>
      <c r="D18" s="32" t="s">
        <v>10</v>
      </c>
      <c r="E18" s="31">
        <v>50</v>
      </c>
      <c r="F18" s="34">
        <v>0</v>
      </c>
      <c r="G18" s="35">
        <f t="shared" si="0"/>
        <v>0</v>
      </c>
    </row>
    <row r="19" spans="1:7" ht="31.5" customHeight="1" x14ac:dyDescent="0.2">
      <c r="A19" s="22" t="s">
        <v>24</v>
      </c>
      <c r="B19" s="27" t="s">
        <v>21</v>
      </c>
      <c r="C19" s="27"/>
      <c r="D19" s="32" t="s">
        <v>10</v>
      </c>
      <c r="E19" s="31">
        <v>300</v>
      </c>
      <c r="F19" s="34">
        <v>0</v>
      </c>
      <c r="G19" s="35">
        <f t="shared" si="0"/>
        <v>0</v>
      </c>
    </row>
    <row r="20" spans="1:7" ht="30.75" customHeight="1" x14ac:dyDescent="0.2">
      <c r="A20" s="22" t="s">
        <v>25</v>
      </c>
      <c r="B20" s="27" t="s">
        <v>94</v>
      </c>
      <c r="C20" s="27"/>
      <c r="D20" s="32" t="s">
        <v>6</v>
      </c>
      <c r="E20" s="31">
        <v>40</v>
      </c>
      <c r="F20" s="1">
        <v>0</v>
      </c>
      <c r="G20" s="30">
        <f t="shared" si="0"/>
        <v>0</v>
      </c>
    </row>
    <row r="21" spans="1:7" ht="29.25" customHeight="1" x14ac:dyDescent="0.2">
      <c r="A21" s="22" t="s">
        <v>26</v>
      </c>
      <c r="B21" s="27" t="s">
        <v>95</v>
      </c>
      <c r="C21" s="27"/>
      <c r="D21" s="32" t="s">
        <v>6</v>
      </c>
      <c r="E21" s="31">
        <v>20</v>
      </c>
      <c r="F21" s="1">
        <v>0</v>
      </c>
      <c r="G21" s="30">
        <f t="shared" si="0"/>
        <v>0</v>
      </c>
    </row>
    <row r="22" spans="1:7" ht="19.5" customHeight="1" x14ac:dyDescent="0.2">
      <c r="A22" s="22" t="s">
        <v>27</v>
      </c>
      <c r="B22" s="36" t="s">
        <v>30</v>
      </c>
      <c r="C22" s="36"/>
      <c r="D22" s="32" t="s">
        <v>10</v>
      </c>
      <c r="E22" s="31">
        <v>20</v>
      </c>
      <c r="F22" s="1">
        <v>0</v>
      </c>
      <c r="G22" s="30">
        <f t="shared" si="0"/>
        <v>0</v>
      </c>
    </row>
    <row r="23" spans="1:7" ht="34.5" customHeight="1" x14ac:dyDescent="0.2">
      <c r="A23" s="22" t="s">
        <v>28</v>
      </c>
      <c r="B23" s="23" t="s">
        <v>32</v>
      </c>
      <c r="C23" s="27"/>
      <c r="D23" s="32" t="s">
        <v>10</v>
      </c>
      <c r="E23" s="31">
        <v>10</v>
      </c>
      <c r="F23" s="1">
        <v>0</v>
      </c>
      <c r="G23" s="30">
        <f t="shared" si="0"/>
        <v>0</v>
      </c>
    </row>
    <row r="24" spans="1:7" ht="32.25" customHeight="1" x14ac:dyDescent="0.2">
      <c r="A24" s="22" t="s">
        <v>107</v>
      </c>
      <c r="B24" s="27" t="s">
        <v>34</v>
      </c>
      <c r="C24" s="27"/>
      <c r="D24" s="32" t="s">
        <v>10</v>
      </c>
      <c r="E24" s="31">
        <v>72</v>
      </c>
      <c r="F24" s="1">
        <v>0</v>
      </c>
      <c r="G24" s="30">
        <f t="shared" si="0"/>
        <v>0</v>
      </c>
    </row>
    <row r="25" spans="1:7" ht="31.5" customHeight="1" x14ac:dyDescent="0.2">
      <c r="A25" s="22" t="s">
        <v>29</v>
      </c>
      <c r="B25" s="27" t="s">
        <v>36</v>
      </c>
      <c r="C25" s="27"/>
      <c r="D25" s="32" t="s">
        <v>10</v>
      </c>
      <c r="E25" s="31">
        <v>20</v>
      </c>
      <c r="F25" s="1">
        <v>0</v>
      </c>
      <c r="G25" s="30">
        <f t="shared" ref="G25" si="1">SUM(E25*F25)</f>
        <v>0</v>
      </c>
    </row>
    <row r="26" spans="1:7" ht="15" customHeight="1" x14ac:dyDescent="0.2">
      <c r="A26" s="22" t="s">
        <v>31</v>
      </c>
      <c r="B26" s="27" t="s">
        <v>39</v>
      </c>
      <c r="C26" s="27"/>
      <c r="D26" s="32" t="s">
        <v>10</v>
      </c>
      <c r="E26" s="31">
        <v>10</v>
      </c>
      <c r="F26" s="34">
        <v>0</v>
      </c>
      <c r="G26" s="35">
        <f t="shared" si="0"/>
        <v>0</v>
      </c>
    </row>
    <row r="27" spans="1:7" ht="15" customHeight="1" x14ac:dyDescent="0.2">
      <c r="A27" s="22" t="s">
        <v>33</v>
      </c>
      <c r="B27" s="37" t="s">
        <v>113</v>
      </c>
      <c r="C27" s="27"/>
      <c r="D27" s="24" t="s">
        <v>10</v>
      </c>
      <c r="E27" s="25">
        <v>60</v>
      </c>
      <c r="F27" s="34">
        <v>0</v>
      </c>
      <c r="G27" s="35">
        <f t="shared" si="0"/>
        <v>0</v>
      </c>
    </row>
    <row r="28" spans="1:7" ht="15" customHeight="1" x14ac:dyDescent="0.2">
      <c r="A28" s="22" t="s">
        <v>35</v>
      </c>
      <c r="B28" s="37" t="s">
        <v>75</v>
      </c>
      <c r="C28" s="37"/>
      <c r="D28" s="24" t="s">
        <v>10</v>
      </c>
      <c r="E28" s="25">
        <v>20</v>
      </c>
      <c r="F28" s="34">
        <v>0</v>
      </c>
      <c r="G28" s="35">
        <f t="shared" si="0"/>
        <v>0</v>
      </c>
    </row>
    <row r="29" spans="1:7" ht="18" customHeight="1" x14ac:dyDescent="0.2">
      <c r="A29" s="22" t="s">
        <v>37</v>
      </c>
      <c r="B29" s="37" t="s">
        <v>117</v>
      </c>
      <c r="C29" s="37"/>
      <c r="D29" s="24" t="s">
        <v>6</v>
      </c>
      <c r="E29" s="25">
        <v>15</v>
      </c>
      <c r="F29" s="34">
        <v>0</v>
      </c>
      <c r="G29" s="35">
        <f t="shared" si="0"/>
        <v>0</v>
      </c>
    </row>
    <row r="30" spans="1:7" ht="17.25" customHeight="1" x14ac:dyDescent="0.2">
      <c r="A30" s="22" t="s">
        <v>38</v>
      </c>
      <c r="B30" s="37" t="s">
        <v>118</v>
      </c>
      <c r="C30" s="37"/>
      <c r="D30" s="24" t="s">
        <v>6</v>
      </c>
      <c r="E30" s="25">
        <v>20</v>
      </c>
      <c r="F30" s="34">
        <v>0</v>
      </c>
      <c r="G30" s="35">
        <f t="shared" si="0"/>
        <v>0</v>
      </c>
    </row>
    <row r="31" spans="1:7" ht="45" x14ac:dyDescent="0.2">
      <c r="A31" s="22" t="s">
        <v>40</v>
      </c>
      <c r="B31" s="27" t="s">
        <v>52</v>
      </c>
      <c r="C31" s="27"/>
      <c r="D31" s="32" t="s">
        <v>10</v>
      </c>
      <c r="E31" s="38">
        <v>5</v>
      </c>
      <c r="F31" s="1">
        <v>0</v>
      </c>
      <c r="G31" s="30">
        <f t="shared" si="0"/>
        <v>0</v>
      </c>
    </row>
    <row r="32" spans="1:7" x14ac:dyDescent="0.2">
      <c r="A32" s="22" t="s">
        <v>41</v>
      </c>
      <c r="B32" s="27" t="s">
        <v>138</v>
      </c>
      <c r="C32" s="27"/>
      <c r="D32" s="32" t="s">
        <v>10</v>
      </c>
      <c r="E32" s="38">
        <v>5</v>
      </c>
      <c r="F32" s="1">
        <v>0</v>
      </c>
      <c r="G32" s="30">
        <f t="shared" si="0"/>
        <v>0</v>
      </c>
    </row>
    <row r="33" spans="1:8" ht="15" customHeight="1" x14ac:dyDescent="0.2">
      <c r="A33" s="22" t="s">
        <v>42</v>
      </c>
      <c r="B33" s="27" t="s">
        <v>111</v>
      </c>
      <c r="C33" s="27"/>
      <c r="D33" s="32" t="s">
        <v>10</v>
      </c>
      <c r="E33" s="31">
        <v>300</v>
      </c>
      <c r="F33" s="1">
        <v>0</v>
      </c>
      <c r="G33" s="30">
        <f t="shared" si="0"/>
        <v>0</v>
      </c>
    </row>
    <row r="34" spans="1:8" ht="15" customHeight="1" x14ac:dyDescent="0.2">
      <c r="A34" s="22" t="s">
        <v>108</v>
      </c>
      <c r="B34" s="27" t="s">
        <v>57</v>
      </c>
      <c r="C34" s="27"/>
      <c r="D34" s="32" t="s">
        <v>10</v>
      </c>
      <c r="E34" s="31">
        <v>240</v>
      </c>
      <c r="F34" s="1">
        <v>0</v>
      </c>
      <c r="G34" s="30">
        <f t="shared" si="0"/>
        <v>0</v>
      </c>
    </row>
    <row r="35" spans="1:8" ht="15" customHeight="1" x14ac:dyDescent="0.2">
      <c r="A35" s="22" t="s">
        <v>43</v>
      </c>
      <c r="B35" s="27" t="s">
        <v>100</v>
      </c>
      <c r="C35" s="27"/>
      <c r="D35" s="32" t="s">
        <v>10</v>
      </c>
      <c r="E35" s="31">
        <v>60</v>
      </c>
      <c r="F35" s="1">
        <v>0</v>
      </c>
      <c r="G35" s="30">
        <f t="shared" si="0"/>
        <v>0</v>
      </c>
    </row>
    <row r="36" spans="1:8" ht="15" customHeight="1" x14ac:dyDescent="0.2">
      <c r="A36" s="22" t="s">
        <v>44</v>
      </c>
      <c r="B36" s="27" t="s">
        <v>134</v>
      </c>
      <c r="C36" s="27"/>
      <c r="D36" s="32" t="s">
        <v>10</v>
      </c>
      <c r="E36" s="31">
        <v>120</v>
      </c>
      <c r="F36" s="1">
        <v>0</v>
      </c>
      <c r="G36" s="30">
        <f t="shared" si="0"/>
        <v>0</v>
      </c>
    </row>
    <row r="37" spans="1:8" ht="15" customHeight="1" x14ac:dyDescent="0.2">
      <c r="A37" s="22" t="s">
        <v>45</v>
      </c>
      <c r="B37" s="27" t="s">
        <v>61</v>
      </c>
      <c r="C37" s="27"/>
      <c r="D37" s="32" t="s">
        <v>10</v>
      </c>
      <c r="E37" s="31">
        <v>180</v>
      </c>
      <c r="F37" s="1">
        <v>0</v>
      </c>
      <c r="G37" s="30">
        <f t="shared" si="0"/>
        <v>0</v>
      </c>
    </row>
    <row r="38" spans="1:8" ht="30.75" customHeight="1" x14ac:dyDescent="0.2">
      <c r="A38" s="22" t="s">
        <v>46</v>
      </c>
      <c r="B38" s="27" t="s">
        <v>112</v>
      </c>
      <c r="C38" s="32"/>
      <c r="D38" s="39" t="s">
        <v>10</v>
      </c>
      <c r="E38" s="40">
        <v>30</v>
      </c>
      <c r="F38" s="34">
        <v>0</v>
      </c>
      <c r="G38" s="35">
        <f t="shared" si="0"/>
        <v>0</v>
      </c>
    </row>
    <row r="39" spans="1:8" ht="30.75" customHeight="1" x14ac:dyDescent="0.2">
      <c r="A39" s="22" t="s">
        <v>47</v>
      </c>
      <c r="B39" s="27" t="s">
        <v>98</v>
      </c>
      <c r="C39" s="32"/>
      <c r="D39" s="39" t="s">
        <v>10</v>
      </c>
      <c r="E39" s="40">
        <v>10</v>
      </c>
      <c r="F39" s="34">
        <v>0</v>
      </c>
      <c r="G39" s="35">
        <f t="shared" si="0"/>
        <v>0</v>
      </c>
    </row>
    <row r="40" spans="1:8" ht="30.75" customHeight="1" x14ac:dyDescent="0.2">
      <c r="A40" s="22" t="s">
        <v>48</v>
      </c>
      <c r="B40" s="27" t="s">
        <v>99</v>
      </c>
      <c r="C40" s="32"/>
      <c r="D40" s="39" t="s">
        <v>10</v>
      </c>
      <c r="E40" s="40">
        <v>20</v>
      </c>
      <c r="F40" s="34">
        <v>0</v>
      </c>
      <c r="G40" s="35">
        <f t="shared" si="0"/>
        <v>0</v>
      </c>
    </row>
    <row r="41" spans="1:8" ht="15" customHeight="1" x14ac:dyDescent="0.2">
      <c r="A41" s="22" t="s">
        <v>49</v>
      </c>
      <c r="B41" s="27" t="s">
        <v>65</v>
      </c>
      <c r="C41" s="41"/>
      <c r="D41" s="32" t="s">
        <v>10</v>
      </c>
      <c r="E41" s="31">
        <v>50</v>
      </c>
      <c r="F41" s="34">
        <v>0</v>
      </c>
      <c r="G41" s="35">
        <f t="shared" si="0"/>
        <v>0</v>
      </c>
    </row>
    <row r="42" spans="1:8" ht="15" customHeight="1" x14ac:dyDescent="0.2">
      <c r="A42" s="22" t="s">
        <v>136</v>
      </c>
      <c r="B42" s="27" t="s">
        <v>72</v>
      </c>
      <c r="C42" s="27"/>
      <c r="D42" s="32" t="s">
        <v>10</v>
      </c>
      <c r="E42" s="31">
        <v>5</v>
      </c>
      <c r="F42" s="34">
        <v>0</v>
      </c>
      <c r="G42" s="35">
        <f t="shared" si="0"/>
        <v>0</v>
      </c>
    </row>
    <row r="43" spans="1:8" ht="15" customHeight="1" x14ac:dyDescent="0.2">
      <c r="A43" s="22" t="s">
        <v>50</v>
      </c>
      <c r="B43" s="27" t="s">
        <v>119</v>
      </c>
      <c r="C43" s="27"/>
      <c r="D43" s="32" t="s">
        <v>10</v>
      </c>
      <c r="E43" s="31">
        <v>1</v>
      </c>
      <c r="F43" s="34">
        <v>0</v>
      </c>
      <c r="G43" s="35">
        <f t="shared" si="0"/>
        <v>0</v>
      </c>
    </row>
    <row r="44" spans="1:8" ht="15" customHeight="1" x14ac:dyDescent="0.2">
      <c r="A44" s="22" t="s">
        <v>51</v>
      </c>
      <c r="B44" s="27" t="s">
        <v>120</v>
      </c>
      <c r="C44" s="27"/>
      <c r="D44" s="32" t="s">
        <v>10</v>
      </c>
      <c r="E44" s="31">
        <v>4</v>
      </c>
      <c r="F44" s="34">
        <v>0</v>
      </c>
      <c r="G44" s="35">
        <f t="shared" si="0"/>
        <v>0</v>
      </c>
    </row>
    <row r="45" spans="1:8" ht="15" customHeight="1" x14ac:dyDescent="0.2">
      <c r="A45" s="22" t="s">
        <v>53</v>
      </c>
      <c r="B45" s="27" t="s">
        <v>121</v>
      </c>
      <c r="C45" s="27"/>
      <c r="D45" s="32" t="s">
        <v>10</v>
      </c>
      <c r="E45" s="31">
        <v>5</v>
      </c>
      <c r="F45" s="34">
        <v>0</v>
      </c>
      <c r="G45" s="35">
        <f t="shared" si="0"/>
        <v>0</v>
      </c>
    </row>
    <row r="46" spans="1:8" ht="15" customHeight="1" x14ac:dyDescent="0.2">
      <c r="A46" s="22" t="s">
        <v>54</v>
      </c>
      <c r="B46" s="27" t="s">
        <v>122</v>
      </c>
      <c r="C46" s="27"/>
      <c r="D46" s="32" t="s">
        <v>10</v>
      </c>
      <c r="E46" s="31">
        <v>5</v>
      </c>
      <c r="F46" s="34">
        <v>0</v>
      </c>
      <c r="G46" s="35">
        <f t="shared" si="0"/>
        <v>0</v>
      </c>
    </row>
    <row r="47" spans="1:8" ht="15" customHeight="1" x14ac:dyDescent="0.2">
      <c r="A47" s="22" t="s">
        <v>55</v>
      </c>
      <c r="B47" s="27" t="s">
        <v>123</v>
      </c>
      <c r="C47" s="27"/>
      <c r="D47" s="32" t="s">
        <v>10</v>
      </c>
      <c r="E47" s="31">
        <v>5</v>
      </c>
      <c r="F47" s="34">
        <v>0</v>
      </c>
      <c r="G47" s="35">
        <f t="shared" si="0"/>
        <v>0</v>
      </c>
    </row>
    <row r="48" spans="1:8" ht="15" customHeight="1" x14ac:dyDescent="0.2">
      <c r="A48" s="22" t="s">
        <v>56</v>
      </c>
      <c r="B48" s="27" t="s">
        <v>124</v>
      </c>
      <c r="C48" s="27"/>
      <c r="D48" s="32" t="s">
        <v>10</v>
      </c>
      <c r="E48" s="31">
        <v>2</v>
      </c>
      <c r="F48" s="34">
        <v>0</v>
      </c>
      <c r="G48" s="35">
        <f t="shared" si="0"/>
        <v>0</v>
      </c>
      <c r="H48" s="42"/>
    </row>
    <row r="49" spans="1:8" ht="15" customHeight="1" x14ac:dyDescent="0.2">
      <c r="A49" s="22" t="s">
        <v>58</v>
      </c>
      <c r="B49" s="27" t="s">
        <v>125</v>
      </c>
      <c r="C49" s="27"/>
      <c r="D49" s="32" t="s">
        <v>10</v>
      </c>
      <c r="E49" s="31">
        <v>2</v>
      </c>
      <c r="F49" s="34">
        <v>0</v>
      </c>
      <c r="G49" s="35">
        <f t="shared" si="0"/>
        <v>0</v>
      </c>
      <c r="H49" s="42"/>
    </row>
    <row r="50" spans="1:8" ht="15" customHeight="1" x14ac:dyDescent="0.2">
      <c r="A50" s="22" t="s">
        <v>59</v>
      </c>
      <c r="B50" s="27" t="s">
        <v>126</v>
      </c>
      <c r="C50" s="27"/>
      <c r="D50" s="32" t="s">
        <v>10</v>
      </c>
      <c r="E50" s="31">
        <v>2</v>
      </c>
      <c r="F50" s="34">
        <v>0</v>
      </c>
      <c r="G50" s="35">
        <f t="shared" si="0"/>
        <v>0</v>
      </c>
      <c r="H50" s="42"/>
    </row>
    <row r="51" spans="1:8" ht="15" customHeight="1" x14ac:dyDescent="0.2">
      <c r="A51" s="22" t="s">
        <v>60</v>
      </c>
      <c r="B51" s="27" t="s">
        <v>127</v>
      </c>
      <c r="C51" s="27"/>
      <c r="D51" s="32" t="s">
        <v>10</v>
      </c>
      <c r="E51" s="31">
        <v>2</v>
      </c>
      <c r="F51" s="34">
        <v>0</v>
      </c>
      <c r="G51" s="35">
        <f t="shared" si="0"/>
        <v>0</v>
      </c>
      <c r="H51" s="42"/>
    </row>
    <row r="52" spans="1:8" ht="15" customHeight="1" x14ac:dyDescent="0.2">
      <c r="A52" s="22" t="s">
        <v>109</v>
      </c>
      <c r="B52" s="27" t="s">
        <v>104</v>
      </c>
      <c r="C52" s="27"/>
      <c r="D52" s="32" t="s">
        <v>10</v>
      </c>
      <c r="E52" s="31">
        <v>5</v>
      </c>
      <c r="F52" s="34">
        <v>0</v>
      </c>
      <c r="G52" s="35">
        <f t="shared" si="0"/>
        <v>0</v>
      </c>
      <c r="H52" s="42"/>
    </row>
    <row r="53" spans="1:8" ht="15" customHeight="1" x14ac:dyDescent="0.2">
      <c r="A53" s="22" t="s">
        <v>62</v>
      </c>
      <c r="B53" s="27" t="s">
        <v>128</v>
      </c>
      <c r="C53" s="27"/>
      <c r="D53" s="32" t="s">
        <v>10</v>
      </c>
      <c r="E53" s="31">
        <v>1</v>
      </c>
      <c r="F53" s="34">
        <v>0</v>
      </c>
      <c r="G53" s="35">
        <f t="shared" si="0"/>
        <v>0</v>
      </c>
      <c r="H53" s="43"/>
    </row>
    <row r="54" spans="1:8" ht="15" customHeight="1" x14ac:dyDescent="0.2">
      <c r="A54" s="22" t="s">
        <v>137</v>
      </c>
      <c r="B54" s="27" t="s">
        <v>129</v>
      </c>
      <c r="C54" s="27"/>
      <c r="D54" s="32" t="s">
        <v>10</v>
      </c>
      <c r="E54" s="31">
        <v>4</v>
      </c>
      <c r="F54" s="34">
        <v>0</v>
      </c>
      <c r="G54" s="35">
        <f t="shared" si="0"/>
        <v>0</v>
      </c>
    </row>
    <row r="55" spans="1:8" ht="15" customHeight="1" x14ac:dyDescent="0.2">
      <c r="A55" s="22" t="s">
        <v>63</v>
      </c>
      <c r="B55" s="27" t="s">
        <v>130</v>
      </c>
      <c r="C55" s="27"/>
      <c r="D55" s="32" t="s">
        <v>10</v>
      </c>
      <c r="E55" s="31">
        <v>4</v>
      </c>
      <c r="F55" s="34">
        <v>0</v>
      </c>
      <c r="G55" s="35">
        <f t="shared" si="0"/>
        <v>0</v>
      </c>
    </row>
    <row r="56" spans="1:8" ht="15" customHeight="1" x14ac:dyDescent="0.2">
      <c r="A56" s="22" t="s">
        <v>64</v>
      </c>
      <c r="B56" s="27" t="s">
        <v>131</v>
      </c>
      <c r="C56" s="27"/>
      <c r="D56" s="32" t="s">
        <v>10</v>
      </c>
      <c r="E56" s="31">
        <v>7</v>
      </c>
      <c r="F56" s="34">
        <v>0</v>
      </c>
      <c r="G56" s="35">
        <f t="shared" si="0"/>
        <v>0</v>
      </c>
    </row>
    <row r="57" spans="1:8" ht="15" customHeight="1" x14ac:dyDescent="0.2">
      <c r="A57" s="22" t="s">
        <v>66</v>
      </c>
      <c r="B57" s="27" t="s">
        <v>132</v>
      </c>
      <c r="C57" s="27"/>
      <c r="D57" s="32" t="s">
        <v>10</v>
      </c>
      <c r="E57" s="31">
        <v>1</v>
      </c>
      <c r="F57" s="34">
        <v>0</v>
      </c>
      <c r="G57" s="35">
        <f t="shared" si="0"/>
        <v>0</v>
      </c>
    </row>
    <row r="58" spans="1:8" ht="15" customHeight="1" x14ac:dyDescent="0.2">
      <c r="A58" s="22" t="s">
        <v>67</v>
      </c>
      <c r="B58" s="27" t="s">
        <v>133</v>
      </c>
      <c r="C58" s="27"/>
      <c r="D58" s="32" t="s">
        <v>10</v>
      </c>
      <c r="E58" s="31">
        <v>2</v>
      </c>
      <c r="F58" s="34">
        <v>0</v>
      </c>
      <c r="G58" s="35">
        <f t="shared" si="0"/>
        <v>0</v>
      </c>
    </row>
    <row r="59" spans="1:8" ht="15" customHeight="1" x14ac:dyDescent="0.2">
      <c r="A59" s="22" t="s">
        <v>68</v>
      </c>
      <c r="B59" s="27" t="s">
        <v>105</v>
      </c>
      <c r="C59" s="27"/>
      <c r="D59" s="32" t="s">
        <v>10</v>
      </c>
      <c r="E59" s="31">
        <v>1</v>
      </c>
      <c r="F59" s="34">
        <v>0</v>
      </c>
      <c r="G59" s="35">
        <f t="shared" si="0"/>
        <v>0</v>
      </c>
    </row>
    <row r="60" spans="1:8" ht="15" customHeight="1" x14ac:dyDescent="0.2">
      <c r="A60" s="22" t="s">
        <v>69</v>
      </c>
      <c r="B60" s="23" t="s">
        <v>140</v>
      </c>
      <c r="C60" s="23"/>
      <c r="D60" s="32" t="s">
        <v>10</v>
      </c>
      <c r="E60" s="25">
        <v>5</v>
      </c>
      <c r="F60" s="34">
        <v>0</v>
      </c>
      <c r="G60" s="35">
        <f t="shared" si="0"/>
        <v>0</v>
      </c>
    </row>
    <row r="61" spans="1:8" ht="15" customHeight="1" x14ac:dyDescent="0.2">
      <c r="A61" s="22" t="s">
        <v>139</v>
      </c>
      <c r="B61" s="23" t="s">
        <v>144</v>
      </c>
      <c r="C61" s="23"/>
      <c r="D61" s="32" t="s">
        <v>10</v>
      </c>
      <c r="E61" s="25">
        <v>5</v>
      </c>
      <c r="F61" s="34">
        <v>0</v>
      </c>
      <c r="G61" s="35">
        <f t="shared" si="0"/>
        <v>0</v>
      </c>
    </row>
    <row r="62" spans="1:8" ht="15" customHeight="1" x14ac:dyDescent="0.2">
      <c r="A62" s="22" t="s">
        <v>146</v>
      </c>
      <c r="B62" s="23" t="s">
        <v>143</v>
      </c>
      <c r="C62" s="23"/>
      <c r="D62" s="32" t="s">
        <v>10</v>
      </c>
      <c r="E62" s="25">
        <v>10</v>
      </c>
      <c r="F62" s="34">
        <v>0</v>
      </c>
      <c r="G62" s="35">
        <f t="shared" si="0"/>
        <v>0</v>
      </c>
    </row>
    <row r="63" spans="1:8" ht="15" customHeight="1" x14ac:dyDescent="0.2">
      <c r="A63" s="22" t="s">
        <v>141</v>
      </c>
      <c r="B63" s="23" t="s">
        <v>147</v>
      </c>
      <c r="C63" s="23"/>
      <c r="D63" s="32" t="s">
        <v>10</v>
      </c>
      <c r="E63" s="25">
        <v>3</v>
      </c>
      <c r="F63" s="34">
        <v>0</v>
      </c>
      <c r="G63" s="35">
        <f t="shared" si="0"/>
        <v>0</v>
      </c>
    </row>
    <row r="64" spans="1:8" ht="15" customHeight="1" x14ac:dyDescent="0.2">
      <c r="A64" s="22" t="s">
        <v>142</v>
      </c>
      <c r="B64" s="23" t="s">
        <v>97</v>
      </c>
      <c r="C64" s="23"/>
      <c r="D64" s="32" t="s">
        <v>6</v>
      </c>
      <c r="E64" s="25">
        <v>10</v>
      </c>
      <c r="F64" s="34">
        <v>0</v>
      </c>
      <c r="G64" s="35">
        <f t="shared" ref="G64:G65" si="2">E64*F64</f>
        <v>0</v>
      </c>
    </row>
    <row r="65" spans="1:8" ht="31.5" customHeight="1" thickBot="1" x14ac:dyDescent="0.25">
      <c r="A65" s="22" t="s">
        <v>148</v>
      </c>
      <c r="B65" s="44" t="s">
        <v>96</v>
      </c>
      <c r="C65" s="44"/>
      <c r="D65" s="45" t="s">
        <v>6</v>
      </c>
      <c r="E65" s="46">
        <v>10</v>
      </c>
      <c r="F65" s="47">
        <v>0</v>
      </c>
      <c r="G65" s="48">
        <f t="shared" si="2"/>
        <v>0</v>
      </c>
    </row>
    <row r="66" spans="1:8" ht="19.5" customHeight="1" thickTop="1" x14ac:dyDescent="0.25">
      <c r="A66" s="49"/>
      <c r="B66" s="50" t="s">
        <v>87</v>
      </c>
      <c r="C66" s="51"/>
      <c r="D66" s="52"/>
      <c r="E66" s="53"/>
      <c r="F66" s="54"/>
      <c r="G66" s="55">
        <f>SUM(G5:G65)</f>
        <v>0</v>
      </c>
      <c r="H66" s="56"/>
    </row>
    <row r="67" spans="1:8" ht="23.25" customHeight="1" x14ac:dyDescent="0.25">
      <c r="A67" s="57"/>
      <c r="B67" s="58" t="s">
        <v>88</v>
      </c>
      <c r="C67" s="59"/>
      <c r="D67" s="60"/>
      <c r="E67" s="61"/>
      <c r="F67" s="62"/>
      <c r="G67" s="63">
        <f>SUM(G5:G65)*25%</f>
        <v>0</v>
      </c>
    </row>
    <row r="68" spans="1:8" ht="23.25" customHeight="1" thickBot="1" x14ac:dyDescent="0.3">
      <c r="A68" s="64"/>
      <c r="B68" s="65" t="s">
        <v>89</v>
      </c>
      <c r="C68" s="66"/>
      <c r="D68" s="67"/>
      <c r="E68" s="68"/>
      <c r="F68" s="69"/>
      <c r="G68" s="70">
        <f>SUM(G66:G67)</f>
        <v>0</v>
      </c>
      <c r="H68" s="71"/>
    </row>
    <row r="69" spans="1:8" ht="23.25" customHeight="1" thickTop="1" x14ac:dyDescent="0.2">
      <c r="G69" s="72"/>
    </row>
    <row r="70" spans="1:8" ht="23.25" customHeight="1" x14ac:dyDescent="0.25">
      <c r="A70" s="3" t="s">
        <v>86</v>
      </c>
      <c r="B70" s="73"/>
    </row>
    <row r="71" spans="1:8" ht="23.25" customHeight="1" x14ac:dyDescent="0.2">
      <c r="B71" s="74" t="s">
        <v>70</v>
      </c>
      <c r="C71" s="3" t="s">
        <v>102</v>
      </c>
    </row>
    <row r="72" spans="1:8" ht="23.25" customHeight="1" x14ac:dyDescent="0.2">
      <c r="C72" s="3" t="s">
        <v>103</v>
      </c>
      <c r="F72" s="75"/>
    </row>
    <row r="73" spans="1:8" ht="23.25" customHeight="1" x14ac:dyDescent="0.2">
      <c r="B73" s="76" t="s">
        <v>71</v>
      </c>
    </row>
    <row r="74" spans="1:8" ht="23.25" customHeight="1" x14ac:dyDescent="0.2">
      <c r="B74" s="76"/>
    </row>
    <row r="75" spans="1:8" ht="23.25" customHeight="1" x14ac:dyDescent="0.2"/>
    <row r="76" spans="1:8" ht="23.25" customHeight="1" x14ac:dyDescent="0.2"/>
    <row r="77" spans="1:8" ht="23.25" customHeight="1" x14ac:dyDescent="0.2"/>
    <row r="78" spans="1:8" ht="23.25" customHeight="1" x14ac:dyDescent="0.2"/>
    <row r="79" spans="1:8" ht="18" customHeight="1" x14ac:dyDescent="0.2"/>
    <row r="80" spans="1:8" ht="18.75" customHeight="1" x14ac:dyDescent="0.2"/>
    <row r="81" spans="4:6" ht="18.75" customHeight="1" x14ac:dyDescent="0.2">
      <c r="F81" s="75"/>
    </row>
    <row r="82" spans="4:6" x14ac:dyDescent="0.2">
      <c r="D82" s="75"/>
    </row>
  </sheetData>
  <mergeCells count="2">
    <mergeCell ref="D1:G1"/>
    <mergeCell ref="D2:G2"/>
  </mergeCells>
  <phoneticPr fontId="7" type="noConversion"/>
  <pageMargins left="0.23622047244094491" right="0.23622047244094491" top="0.51181102362204722" bottom="0.35433070866141736" header="0.23622047244094491" footer="0.15748031496062992"/>
  <pageSetup paperSize="9" scale="57" fitToHeight="0" orientation="portrait" verticalDpi="4294967294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Uredske potrepštine 2026.</vt:lpstr>
      <vt:lpstr>'Uredske potrepštine 2026.'!Ispis_naslova</vt:lpstr>
      <vt:lpstr>'Uredske potrepštine 2026.'!Podrucje_ispisa</vt:lpstr>
    </vt:vector>
  </TitlesOfParts>
  <Company>MPU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Benički, Vlado</dc:creator>
  <cp:lastModifiedBy>Iva Štanfel Ramušćak</cp:lastModifiedBy>
  <cp:lastPrinted>2026-02-02T10:19:28Z</cp:lastPrinted>
  <dcterms:created xsi:type="dcterms:W3CDTF">2024-02-26T08:28:22Z</dcterms:created>
  <dcterms:modified xsi:type="dcterms:W3CDTF">2026-02-03T08:06:23Z</dcterms:modified>
</cp:coreProperties>
</file>