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ABAVA\NABAVA 2018\Uredski materijal\"/>
    </mc:Choice>
  </mc:AlternateContent>
  <bookViews>
    <workbookView minimized="1" xWindow="480" yWindow="30" windowWidth="18195" windowHeight="11310"/>
  </bookViews>
  <sheets>
    <sheet name="uredski 2018" sheetId="1" r:id="rId1"/>
  </sheets>
  <definedNames>
    <definedName name="_xlnm.Print_Titles" localSheetId="0">'uredski 2018'!$3:$4</definedName>
  </definedNames>
  <calcPr calcId="162913"/>
</workbook>
</file>

<file path=xl/calcChain.xml><?xml version="1.0" encoding="utf-8"?>
<calcChain xmlns="http://schemas.openxmlformats.org/spreadsheetml/2006/main">
  <c r="G91" i="1" l="1"/>
  <c r="G108" i="1" l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0" i="1"/>
  <c r="G89" i="1"/>
  <c r="G88" i="1"/>
  <c r="G141" i="1" l="1"/>
  <c r="G140" i="1"/>
  <c r="G139" i="1"/>
  <c r="G138" i="1"/>
  <c r="G137" i="1"/>
  <c r="G136" i="1"/>
  <c r="G135" i="1"/>
  <c r="G45" i="1"/>
  <c r="G44" i="1"/>
  <c r="G17" i="1"/>
  <c r="G133" i="1" l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86" i="1"/>
  <c r="G85" i="1"/>
  <c r="G83" i="1"/>
  <c r="G82" i="1"/>
  <c r="G80" i="1"/>
  <c r="G79" i="1"/>
  <c r="G78" i="1"/>
  <c r="G76" i="1"/>
  <c r="G75" i="1"/>
  <c r="G74" i="1"/>
  <c r="G73" i="1"/>
  <c r="G72" i="1"/>
  <c r="G71" i="1"/>
  <c r="G70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2" i="1"/>
  <c r="G51" i="1"/>
  <c r="G50" i="1"/>
  <c r="G49" i="1"/>
  <c r="G48" i="1"/>
  <c r="G47" i="1"/>
  <c r="G46" i="1"/>
  <c r="G43" i="1"/>
  <c r="G40" i="1"/>
  <c r="G39" i="1"/>
  <c r="G38" i="1"/>
  <c r="G36" i="1"/>
  <c r="G35" i="1"/>
  <c r="G34" i="1"/>
  <c r="G33" i="1"/>
  <c r="G31" i="1"/>
  <c r="G30" i="1"/>
  <c r="G28" i="1"/>
  <c r="G27" i="1"/>
  <c r="G26" i="1"/>
  <c r="G25" i="1"/>
  <c r="G24" i="1"/>
  <c r="G23" i="1"/>
  <c r="G22" i="1"/>
  <c r="G21" i="1"/>
  <c r="G19" i="1"/>
  <c r="G15" i="1"/>
  <c r="G14" i="1"/>
  <c r="G13" i="1"/>
  <c r="G11" i="1"/>
  <c r="G10" i="1"/>
  <c r="G9" i="1"/>
  <c r="G7" i="1"/>
  <c r="G6" i="1"/>
  <c r="G142" i="1" l="1"/>
  <c r="G143" i="1" s="1"/>
  <c r="G109" i="1"/>
  <c r="G144" i="1" l="1"/>
  <c r="G145" i="1" s="1"/>
</calcChain>
</file>

<file path=xl/sharedStrings.xml><?xml version="1.0" encoding="utf-8"?>
<sst xmlns="http://schemas.openxmlformats.org/spreadsheetml/2006/main" count="390" uniqueCount="253">
  <si>
    <t>NARUČITELJ: VRHOVNI SUD REPUBLIKE HRVATSKE</t>
  </si>
  <si>
    <t>Red. br.</t>
  </si>
  <si>
    <t>OPIS ARTIKLA</t>
  </si>
  <si>
    <t>Jedinica mjere</t>
  </si>
  <si>
    <t>Jedinična cijena bez PDV</t>
  </si>
  <si>
    <t>Ukupna cijena bez PDV</t>
  </si>
  <si>
    <t>PAPIR ZA ISPIS I KOPIRANJE</t>
  </si>
  <si>
    <t>1.</t>
  </si>
  <si>
    <t xml:space="preserve">Papir za kvalitetni jednostrani i dvostrani otisak za ispis i kopiranje,  A4, 75 g/m², bijeli, B klase ili bolji  za fotokopirne uređaje, laserske i inkjet pisače, 1 omot /500 listova
GRAMATURA               ISO 536         c.v.*  77 g/m² -  83 g/m²        
DEBLJINA                    ISO 534         c.v.   101 μm   -  110 μm       
NEPROZIRNOST          ISO 2471        min 91%
HRAPAVOST**             ISO 8791-2     c.v.  90 ml/min   -   250 ml/min                                                                                CIE BJELINA                ISO 11475      min 160                                                                </t>
  </si>
  <si>
    <t>omot</t>
  </si>
  <si>
    <t>2.</t>
  </si>
  <si>
    <t>PAPIR ZA SPECIJALNU NAMJENU</t>
  </si>
  <si>
    <t>3.</t>
  </si>
  <si>
    <t>Papir za pakiranje, pak papir, dimenzija 88 x 126 cm, 120 g/m², boja natron, pakiranje od 15 kg</t>
  </si>
  <si>
    <t>pak</t>
  </si>
  <si>
    <t>4.</t>
  </si>
  <si>
    <t>Papir raster savijeni A3, čisti, omot od 200/1 papira</t>
  </si>
  <si>
    <t>5.</t>
  </si>
  <si>
    <t>Papir raster savijeni A3, visoki karo, trgovački, omot od 200/1 papira</t>
  </si>
  <si>
    <t>BILJEŽNICE</t>
  </si>
  <si>
    <t>6.</t>
  </si>
  <si>
    <t>Bilježnica A4 diktando, tvrdi uvez, plastificirane jednobojne korice bez motiva, paleta min 4 boje prema izboru korisnika, broj listova min 96/1</t>
  </si>
  <si>
    <t>komad</t>
  </si>
  <si>
    <t>7.</t>
  </si>
  <si>
    <t>Bilježnica "ABC" A4 diktando, tvrdi uvez, plastificirane jednobojne korice bez motiva, paleta min 4 boje prema izboru korisnika, broj listova min 96/1</t>
  </si>
  <si>
    <t>8.</t>
  </si>
  <si>
    <t>Bilježnica A5 diktando, tvrdi uvez, plastificirane jednobojne korice bez motiva, paleta min 4 boje prema izboru korisnika, broj listova min 96/1</t>
  </si>
  <si>
    <t>BLOKOVI ZA BILJEŠKE I CRTANJE</t>
  </si>
  <si>
    <t>9.</t>
  </si>
  <si>
    <t>Blok za bilješke, karo, dimenzija min 204 x 145 mm, bez naslovnice, broj listova min 50/1</t>
  </si>
  <si>
    <t>UREDSKE KOCKE</t>
  </si>
  <si>
    <t>10.</t>
  </si>
  <si>
    <t>Listići za uredsku kocku, bijele boje, dimenzija listića 90 x 90 mm, set od 500/1 listića</t>
  </si>
  <si>
    <t>set</t>
  </si>
  <si>
    <t xml:space="preserve">ODLAGANJE I ARHIVIRANJE DOKUMENTACIJE </t>
  </si>
  <si>
    <t>11.</t>
  </si>
  <si>
    <t>Registrator u kutiji, A4, uski, hrbat 60 mm s etiketom, sastoji se od uloška s mehanizmom i kutije, kaširana ljepenka, kutija i uložak u istoj boji, paleta min 4 boje prema izboru korisnika</t>
  </si>
  <si>
    <t>12.</t>
  </si>
  <si>
    <t>Mapa arhivska, dimenzija min 240 x 330 mm, klapa s etiketom, 2 vrpce za uvezivanje dužine min 1,20 m po vrpci, ljepenka, marmorirane korice</t>
  </si>
  <si>
    <t>13.</t>
  </si>
  <si>
    <t>Fascikl A4 s 3 klape i gumicom, karton 600 g/m², jednobojne plastificirane korice, paleta min 5 boja prema izboru korisnika(crvene i plave)</t>
  </si>
  <si>
    <t xml:space="preserve">Fascikl PVC, A4, sa kliznim mehanizmom </t>
  </si>
  <si>
    <t>14.</t>
  </si>
  <si>
    <t>Uložni fascikl A4, "U",PP - sjajni, otvor s gornje strane, debljina 80 mikrona, set od 50/1 fascikala</t>
  </si>
  <si>
    <t>Uložni fascikl A4 "L", PP - sjajni, s otvorom na užoj i široj strani, debljina 80 mikrona, set od 50/1 fascikala</t>
  </si>
  <si>
    <t>16.</t>
  </si>
  <si>
    <t>Uložni fascikl A4 "UR", PP - sjajni, otvor s gornje strane,univerzalna perforacija,
 debljina 80 mikrona, set od 50/1 fascikala</t>
  </si>
  <si>
    <t>17.</t>
  </si>
  <si>
    <t>Uložni fascikl A4 "URL", PP - sjajni, s otvorom na užoj i široj strani,univerzalna perforacija,
 debljina 80 mikrona, set od 50/1 fascikala</t>
  </si>
  <si>
    <t>KUVERTE</t>
  </si>
  <si>
    <t>Kuverta B6, latex, plava, 125 x 176 mm, 75 g/m², set od 100/1 kuverti</t>
  </si>
  <si>
    <t>Kuverta B6-BB, latex, bijela, 125 x 176 mm, 75 g/m², set od 100/1 kuverti</t>
  </si>
  <si>
    <t xml:space="preserve">VREĆICE S BOČNIM OTVOROM - NATRON </t>
  </si>
  <si>
    <t>18.</t>
  </si>
  <si>
    <t>Vrećica C4-BB, strip, čvrsto lijepljenje, natron, otvor na užoj strani, 229 x 324 mm, 100 g/m², kutija od 250/1  vrećica</t>
  </si>
  <si>
    <t>kutija</t>
  </si>
  <si>
    <t>19.</t>
  </si>
  <si>
    <t>Vrećica C4-N, strip, čvrsto lijepljenje, natron, otvor na užoj strani, 229 x 324 mm, 90 g/m², kutija od 250/1  vrećica</t>
  </si>
  <si>
    <t>Vrećica B5-BB, strip, čvrsto lijepljenje, natron, otvor na užoj strani, 175X250mm, kutija od 500/1  vrećica</t>
  </si>
  <si>
    <t>20.</t>
  </si>
  <si>
    <t>Vrećica 400-N, strip, čvrsto lijepljenje, natron, otvor na užoj strani, 300 x 400 mm, 100 g/m², kutija od 250/1 vrećica</t>
  </si>
  <si>
    <t>21.</t>
  </si>
  <si>
    <t>I-2/NCR, Isplatnica, blok 100 listova, 16,5x10 cm</t>
  </si>
  <si>
    <t>blok</t>
  </si>
  <si>
    <t>22.</t>
  </si>
  <si>
    <t xml:space="preserve"> Personalni dosje, mapa, 25x33 cm</t>
  </si>
  <si>
    <t>23.</t>
  </si>
  <si>
    <t>V-12-1, Osobni karton radnika, karton, 21x14,5 cm</t>
  </si>
  <si>
    <t xml:space="preserve">UREDSKI PRIBOR </t>
  </si>
  <si>
    <t>25.</t>
  </si>
  <si>
    <t>Škare uredske, asimetrične, duljina škara 21 cm (dozvoljeno odstupanje ± 2 cm), od nehrđajućeg čelika, sa plastičnom ili gumiranom drškom za ugodnije držanje</t>
  </si>
  <si>
    <t>26.</t>
  </si>
  <si>
    <t>Traka samoljepljiva, prozirna PP folija, solvent ljepilo (prirodni kaučuk), debljina trake min 25 mikrona, dimenzija 48 mm x 66 m</t>
  </si>
  <si>
    <t>Traka samoljepljiva (selotejp), prozirna, na bazi vodenog akrilata, visoke ljepljivosti, pakiranje od 5 kom, dimenzija 15 mm x 33 m</t>
  </si>
  <si>
    <t>27.</t>
  </si>
  <si>
    <t>Traka samoljepljiva, bijela, ne ostavlja tragove kod kopiranja, pakirana u ambalažu (papir ili celofan), dimenzija 19 mm x 33 m</t>
  </si>
  <si>
    <t>28.</t>
  </si>
  <si>
    <t>Stalak za ljepljivu traku 19/33, stabilni, neklizajući</t>
  </si>
  <si>
    <t>29.</t>
  </si>
  <si>
    <t>Aparat ručni za samoljepljivu traku 48 mm x 66 m, sa zaštitom protiv ozljeda</t>
  </si>
  <si>
    <t>30.</t>
  </si>
  <si>
    <t>Skalpel, širina noža 18 mm, PVC vodilica s kočnicom i sigurnosnim zatvaračem</t>
  </si>
  <si>
    <t>31.</t>
  </si>
  <si>
    <t>Nož za skalpel,širina 18 mm</t>
  </si>
  <si>
    <t>32.</t>
  </si>
  <si>
    <t>Špaga 0,40/3 500gr klupko, smeđa</t>
  </si>
  <si>
    <t>33.</t>
  </si>
  <si>
    <t>Vrpca za arhivske mape  6 mm (kolut 1/500)</t>
  </si>
  <si>
    <t>kolut</t>
  </si>
  <si>
    <t>PISAĆI I CRTAĆI PRIBOR</t>
  </si>
  <si>
    <t>34.</t>
  </si>
  <si>
    <t xml:space="preserve">Kemijska olovka Roler Pilot G-2 plava 0,5 , </t>
  </si>
  <si>
    <t>35.</t>
  </si>
  <si>
    <t>Kemijska olovka Roler Pilot G-2 crvena 0,5</t>
  </si>
  <si>
    <t>36.</t>
  </si>
  <si>
    <t xml:space="preserve">Kemijska olovka Roler Pilot G-2 crna 0,5 </t>
  </si>
  <si>
    <t>37.</t>
  </si>
  <si>
    <t>Zamjenjiv uložak za kem. olovku Roler Pilot G-2 plavi 0,7</t>
  </si>
  <si>
    <t>38.</t>
  </si>
  <si>
    <t xml:space="preserve">Zamjenjiv uložak za kem. olovku Roler Pilot G-2 plavi 0,5 </t>
  </si>
  <si>
    <t>41.</t>
  </si>
  <si>
    <t>Tehnička olovka za pisanje i crtanje, debljine mine 0,5 mm, s gumicom, klipsom i gumenim hvatištem za lakše pisanje, s mehanizmom protiv pucanja mine</t>
  </si>
  <si>
    <t>42.</t>
  </si>
  <si>
    <t>Mine za tehničku olovku debljine 0,5 mm, intenzivno crne linije, lako se brišu, visokog stupnja elastičnosti i nelomljivosti, za pisanje po svim vrstama papira, duljine koja pristaje tehničkoj olovci, kutija (tuba) od 12/1 mina</t>
  </si>
  <si>
    <t>43.</t>
  </si>
  <si>
    <t>Grafitna olovka tvrdoće HB, šiljena, s gumicom, otporna na lomljenje, neklizajuće površine</t>
  </si>
  <si>
    <t>44.</t>
  </si>
  <si>
    <t xml:space="preserve">Korekturna traka, jednokratna, čvrsto kućište, laka za upotrebu, širina trake 4,2 mm, duljina trake min 8,5 i max 10 m </t>
  </si>
  <si>
    <t>Korektur lak, 20ml.</t>
  </si>
  <si>
    <t>45.</t>
  </si>
  <si>
    <t>Marker permanentni, klinasti vrh, širina ispisa 1-5 mm, vodootporan, s mogućnošću ponovnog punjenja, boja ispisa crna</t>
  </si>
  <si>
    <t>46.</t>
  </si>
  <si>
    <t>Tekst marker, signir, klinasti vrh, širina ispisa 2-5 mm, boja žuta</t>
  </si>
  <si>
    <t>47.</t>
  </si>
  <si>
    <t>Tekst marker, signir, klinasti vrh, širina ispisa 2-5 mm boja crvena</t>
  </si>
  <si>
    <t>48.</t>
  </si>
  <si>
    <t>Tekst marker, signir, klinasti vrh, širina ispisa 2-5 mm boja zelena</t>
  </si>
  <si>
    <t>49.</t>
  </si>
  <si>
    <t>Ravnalo PVC prozirno, duljine 30 cm, s mjernom skalom (podjela po 1 mm)</t>
  </si>
  <si>
    <t>PRIBOR ZA UREDSKI STOL</t>
  </si>
  <si>
    <t>50.</t>
  </si>
  <si>
    <t>Spojnice tip 24/6, kutija od 1000/1 spojnica</t>
  </si>
  <si>
    <t>51.</t>
  </si>
  <si>
    <t>Spojnice tip 26/6, kutija od 1000/1 spojnica</t>
  </si>
  <si>
    <t>52.</t>
  </si>
  <si>
    <t xml:space="preserve">Stroj ručni za spajanje min 20 listova, 80 g/m2 papira, mogućnost korištenjaspojnica tipa 24/6, garancija min 5 god. (Novus, Leitz ili jednakovrijednu) </t>
  </si>
  <si>
    <t>53.</t>
  </si>
  <si>
    <t>Spajalice ručne br. 3, niklane, kutija od 100/1 spajalica</t>
  </si>
  <si>
    <t>54.</t>
  </si>
  <si>
    <t>Spajalice ručne br. 6, niklane, kutija od 100/1 spajalica</t>
  </si>
  <si>
    <t>55.</t>
  </si>
  <si>
    <t>Ljepilo trenutačno, u tubi, za gotovo sve vrste materijala, za čvrsto, brzo i sigurno  lijepljenje, 3 g</t>
  </si>
  <si>
    <t>56.</t>
  </si>
  <si>
    <t>Ladica za spise, A4 formata, vodoravno povezivanje</t>
  </si>
  <si>
    <t xml:space="preserve">SAMOLJEPIVI (MEMO) LISTIĆI </t>
  </si>
  <si>
    <t>58.</t>
  </si>
  <si>
    <t>Blok kocka,  75 x 75 mm ili 76 x 76 mm, boja listića žuta, blok od 450/1 listića</t>
  </si>
  <si>
    <t>59.</t>
  </si>
  <si>
    <t>Blok kocka samoljepiva- mala 50x50 mm</t>
  </si>
  <si>
    <t>60.</t>
  </si>
  <si>
    <t>Samoljepljive zastavice za označavanje, dimenzija zastavice min 20 x 40 mm, poliester, blister, set od 4 boje, min 40 zastavica u svakoj boji</t>
  </si>
  <si>
    <t>UVEZIVANJE I PLASTIFICIRANJE</t>
  </si>
  <si>
    <t>61.</t>
  </si>
  <si>
    <t>Korice A4 za spiralni uvez  od kartona 250 g/m2, paleta min 4 boje prema izboru korisnika (CRNA), set od 100/1 korica</t>
  </si>
  <si>
    <t>62.</t>
  </si>
  <si>
    <t>Korice A4, PVC, za spiralni uvez prozirna, gornja, set 100/1</t>
  </si>
  <si>
    <t>BATERIJE</t>
  </si>
  <si>
    <t>63.</t>
  </si>
  <si>
    <t>Baterija alkalna AA, LR6, napon 1,5 V, set od 4/1 baterije DURACELL ili jednakovrijedne</t>
  </si>
  <si>
    <t>64.</t>
  </si>
  <si>
    <t>Baterija alkalna AAA, LR03, napon 1,5 V, set od 4/1 baterije DURACELL ili jednakovrijedne</t>
  </si>
  <si>
    <t>MATERIJAL ZA ČIŠĆENJE</t>
  </si>
  <si>
    <t>Sredstvo za čišćenje kamenca, cillit, 750ml</t>
  </si>
  <si>
    <t>WC sanitar orginal 3u1</t>
  </si>
  <si>
    <t>Solna kiselina, za domaćinstvo, 19%,  1l</t>
  </si>
  <si>
    <t>Alkoholni ocat, 1l</t>
  </si>
  <si>
    <t>Osvježivač zraka, sprej, 300ml, (limun ili bor)</t>
  </si>
  <si>
    <t>Vrećice za usisivač, E 201 B-long, pk 4/1</t>
  </si>
  <si>
    <t>Vreće za smeće, 700x1000, 10/1 crna</t>
  </si>
  <si>
    <t>Vreće za smeće, 650x500, 20/1 crna</t>
  </si>
  <si>
    <t>Deterđent za pranje rublja, pak. od 3kg (ariel)</t>
  </si>
  <si>
    <t>Spužva za pranje suđa s abrazivom 2/1</t>
  </si>
  <si>
    <t>Spužvasta krpa, 3/1</t>
  </si>
  <si>
    <t>Čarobna krpa za suho i mokro brisanje prašine (35x40)</t>
  </si>
  <si>
    <t>Voda destilirana 5l</t>
  </si>
  <si>
    <t>Metla od sirka, drvena</t>
  </si>
  <si>
    <t>Trake za moćo mop multy, refil rese (žute)</t>
  </si>
  <si>
    <t>Štap za moćo mop multy</t>
  </si>
  <si>
    <t>MATERIJAL ZA HIGIJENU</t>
  </si>
  <si>
    <t>pak.</t>
  </si>
  <si>
    <t>Papirnati ručnici, jednoslojni,u roli, visina  30 cm, 2/1, bijeli, veličina listića 28x30 cm, pakiranje na paleti 24, neparfumirani, bez mirisa, veličina razreda- standard, sastav: 100% PEFC certificirana celuloza (s naljepnicom)</t>
  </si>
  <si>
    <t>Tekući sapun, 5l, antibakterijski</t>
  </si>
  <si>
    <t>Tekući sapun, 1l, s pumpicom, antibakterijski</t>
  </si>
  <si>
    <t>Rukavice od lateksa, s puderom,100/1, jednokratne, vel. S</t>
  </si>
  <si>
    <t>Rukavice od lateksa, s puderom,100/1, jednokratne, vel. M</t>
  </si>
  <si>
    <t>Rukavice od lateksa, s puderom,100/1, jednokratne, vel. L</t>
  </si>
  <si>
    <t>UKUPNO bez PDV-a</t>
  </si>
  <si>
    <t>Ukupni iznos PDV-a:</t>
  </si>
  <si>
    <t xml:space="preserve">  SVEUKUPNA CIJENA PONUDE s PDV-om:</t>
  </si>
  <si>
    <t xml:space="preserve">Sredstvo za odčepljivanje odvoda </t>
  </si>
  <si>
    <t xml:space="preserve">Sredstvo za stakla i staklenih površina, sa špricom, </t>
  </si>
  <si>
    <t>Sredstvo za čišćenje i poliranje drvenog namještaja, 750ml</t>
  </si>
  <si>
    <t>Sredstvo za pranje parketa, 1l</t>
  </si>
  <si>
    <t xml:space="preserve">Papir za kvalitetni jednostrani i dvostrani otisak za ispis i kopiranje,  A3, 75 g/m², bijeli, B klase ili bolji za fotokopirne uređaje, laserske i inkjet pisače, 1/500
GRAMATURA               ISO 536         c.v.*  77 g/m² -  83 g/m²        
DEBLJINA                    ISO 534         c.v.   101 μm   -  110 μm       
NEPROZIRNOST          ISO 2471        min 91%
HRAPAVOST**             ISO 8791-2     c.v.  90 ml/min   -   250 ml/min                                                                                CIE BJELINA                ISO 11475      min 160                                                                </t>
  </si>
  <si>
    <t>15.</t>
  </si>
  <si>
    <t>24.</t>
  </si>
  <si>
    <t>39.</t>
  </si>
  <si>
    <t>40.</t>
  </si>
  <si>
    <t>57.</t>
  </si>
  <si>
    <t>65.</t>
  </si>
  <si>
    <t>Toaletni papir, rola, Standard - classic, pak. 10/1 (1X 150 listića), 2 slojni, bijeli, veličina listića 12x10 cm, pakiranje na paleti 21 , neparfumirani, sastav: 100% PEFC certificirana celuloza (s naljepnicom)</t>
  </si>
  <si>
    <t>teleskopski štap za čišćenje paučine</t>
  </si>
  <si>
    <t>Naziv i marka artikla i naziv proizvođača ponuđenog artikla</t>
  </si>
  <si>
    <t>TISKANICE prema oznaci ili jednakovrijedne</t>
  </si>
  <si>
    <t>Okvirna količina za jednogodišnje razodblje</t>
  </si>
  <si>
    <t>TEHNIČKA SPECIFIKACIJA -  TROŠKOVNIK- UREDSKI MATERIJAL I MATERIJAL ZA  HIGIJENU I ČIŠĆENJE</t>
  </si>
  <si>
    <t>Ev.br. 2/18 i 7/18 - Obrazac II.</t>
  </si>
  <si>
    <t>žutom bojom označeni su artikli za koje je potrebno dostaviti uzorke</t>
  </si>
  <si>
    <t>66.</t>
  </si>
  <si>
    <t>67.</t>
  </si>
  <si>
    <t>68.</t>
  </si>
  <si>
    <t>69.</t>
  </si>
  <si>
    <t>70.</t>
  </si>
  <si>
    <t>71.</t>
  </si>
  <si>
    <t>72.</t>
  </si>
  <si>
    <t>73.</t>
  </si>
  <si>
    <t>Mrežni UTP Patch kabeli cat.5 od 1.5 metra</t>
  </si>
  <si>
    <t>74.</t>
  </si>
  <si>
    <t>Mrežni UTP Patch kabeli cat.5 od 3 metra</t>
  </si>
  <si>
    <t>75.</t>
  </si>
  <si>
    <t>76.</t>
  </si>
  <si>
    <t>77.</t>
  </si>
  <si>
    <t>78.</t>
  </si>
  <si>
    <t>79.</t>
  </si>
  <si>
    <t>80.</t>
  </si>
  <si>
    <t>81.</t>
  </si>
  <si>
    <t>Računalni stereo zvučnici 2.0</t>
  </si>
  <si>
    <t>82.</t>
  </si>
  <si>
    <t>83.</t>
  </si>
  <si>
    <t>MEDIJI ZA POHRANU PODATAKA I DRUGI RAČUNALNI PRIBOR</t>
  </si>
  <si>
    <t>Deterđent za pranje suđa,  čarli, 1l</t>
  </si>
  <si>
    <t>Deterđent za pranje suđa,  pur balsam aloe vera, 900ml</t>
  </si>
  <si>
    <t>Mrežni UTP Patch kabeli cat.5 od 10 metra</t>
  </si>
  <si>
    <t>HP LTO3 Ultrium 800GB RW Data Cartridge C7973A</t>
  </si>
  <si>
    <t>Optički miševi USB</t>
  </si>
  <si>
    <t>Produžni el. kablovi s prekidačem (16A, 250V, 3500W) -  s 5 priključaka - 3 met.</t>
  </si>
  <si>
    <t xml:space="preserve">USB prijenosni disk, 2.5", minimum 500 GB, USB 3.0 </t>
  </si>
  <si>
    <t>Wrist-pad za zapešće ispunjen gelom osigurava ergonomičan rad s tipkovnicom</t>
  </si>
  <si>
    <t>Ergonomska podloga za miša s gelom ispunjenim podložak za zapešće</t>
  </si>
  <si>
    <t>HDMI (M) - DVI (F)  adapter</t>
  </si>
  <si>
    <t xml:space="preserve"> kabel  - USB to micro USB, 2 m</t>
  </si>
  <si>
    <t>USB prijenosna memorija - 16GB</t>
  </si>
  <si>
    <t>USB prijenosna memorija - 64GB</t>
  </si>
  <si>
    <t>HR tipkovnice povišene - USB</t>
  </si>
  <si>
    <t>PVC obujmica s čavlićem, 6 mm</t>
  </si>
  <si>
    <t>PVC obujmica s čavlićem, 10 mm</t>
  </si>
  <si>
    <t>Micro SD kartica, 64GB, class 10</t>
  </si>
  <si>
    <t xml:space="preserve">POE adapter  48V, 0.5 A </t>
  </si>
  <si>
    <t>5-portni Mrežni switch 100 Mbps, 5*RJ-45</t>
  </si>
  <si>
    <t>kom</t>
  </si>
  <si>
    <t>paket</t>
  </si>
  <si>
    <t>84.</t>
  </si>
  <si>
    <t>85.</t>
  </si>
  <si>
    <t>86.</t>
  </si>
  <si>
    <t>UKUPNO MATERIJAL ZA HIGIJENU I ČIŠĆENJE:</t>
  </si>
  <si>
    <t>UKUPNO UREDSKI MATERIJAL:</t>
  </si>
  <si>
    <t>Datum:</t>
  </si>
  <si>
    <t>PONUDITELJ- ovlašteni zastupnik za potpis:</t>
  </si>
  <si>
    <t>*</t>
  </si>
  <si>
    <t>Mrežni UTP Patch kabeli cat.5 od 20 metr</t>
  </si>
  <si>
    <t>87.</t>
  </si>
  <si>
    <t>(naziv, adresa, potpis)</t>
  </si>
  <si>
    <t>M.P.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</si>
</sst>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.00\ [$kn-41A]_-;\-* #,##0.00\ [$kn-41A]_-;_-* &quot;-&quot;??\ [$kn-41A]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  <charset val="238"/>
    </font>
    <font>
      <sz val="11"/>
      <color rgb="FF006100"/>
      <name val="Calibri"/>
      <family val="2"/>
      <charset val="238"/>
    </font>
    <font>
      <sz val="10"/>
      <name val="Times New Roman CE"/>
      <family val="1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3" fillId="4" borderId="0" applyNumberFormat="0" applyBorder="0" applyAlignment="0" applyProtection="0"/>
    <xf numFmtId="0" fontId="7" fillId="0" borderId="0"/>
    <xf numFmtId="0" fontId="14" fillId="0" borderId="0"/>
  </cellStyleXfs>
  <cellXfs count="170">
    <xf numFmtId="0" fontId="0" fillId="0" borderId="0" xfId="0"/>
    <xf numFmtId="0" fontId="2" fillId="0" borderId="0" xfId="0" applyFont="1" applyAlignment="1">
      <alignment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 applyProtection="1">
      <alignment horizontal="center" vertical="center" wrapText="1"/>
    </xf>
    <xf numFmtId="3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3" applyFont="1" applyFill="1" applyBorder="1" applyAlignment="1" applyProtection="1">
      <alignment horizontal="center" vertical="center" wrapText="1"/>
    </xf>
    <xf numFmtId="3" fontId="4" fillId="2" borderId="5" xfId="3" applyNumberFormat="1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center" vertical="center" wrapText="1"/>
    </xf>
    <xf numFmtId="3" fontId="5" fillId="2" borderId="8" xfId="3" applyNumberFormat="1" applyFont="1" applyFill="1" applyBorder="1" applyAlignment="1" applyProtection="1">
      <alignment horizontal="center" vertical="center" wrapText="1"/>
    </xf>
    <xf numFmtId="0" fontId="5" fillId="2" borderId="9" xfId="3" applyNumberFormat="1" applyFont="1" applyFill="1" applyBorder="1" applyAlignment="1" applyProtection="1">
      <alignment horizontal="center" vertical="center" wrapText="1"/>
    </xf>
    <xf numFmtId="3" fontId="5" fillId="2" borderId="10" xfId="3" applyNumberFormat="1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vertical="distributed" wrapText="1"/>
    </xf>
    <xf numFmtId="3" fontId="7" fillId="2" borderId="13" xfId="2" applyNumberFormat="1" applyFont="1" applyFill="1" applyBorder="1" applyAlignment="1" applyProtection="1">
      <alignment horizontal="right" vertical="center" wrapText="1"/>
    </xf>
    <xf numFmtId="0" fontId="0" fillId="0" borderId="14" xfId="0" applyBorder="1"/>
    <xf numFmtId="0" fontId="0" fillId="0" borderId="15" xfId="0" applyBorder="1"/>
    <xf numFmtId="0" fontId="7" fillId="2" borderId="16" xfId="2" applyFont="1" applyFill="1" applyBorder="1" applyAlignment="1" applyProtection="1">
      <alignment horizontal="center" vertical="center" wrapText="1"/>
    </xf>
    <xf numFmtId="0" fontId="7" fillId="2" borderId="17" xfId="2" applyFont="1" applyFill="1" applyBorder="1" applyAlignment="1" applyProtection="1">
      <alignment horizontal="left" vertical="center" wrapText="1"/>
    </xf>
    <xf numFmtId="0" fontId="7" fillId="0" borderId="18" xfId="2" applyFont="1" applyFill="1" applyBorder="1" applyAlignment="1" applyProtection="1">
      <alignment horizontal="center" vertical="center" wrapText="1"/>
    </xf>
    <xf numFmtId="1" fontId="7" fillId="0" borderId="19" xfId="2" applyNumberFormat="1" applyFont="1" applyFill="1" applyBorder="1" applyAlignment="1" applyProtection="1">
      <alignment horizontal="center" vertical="center" wrapText="1"/>
    </xf>
    <xf numFmtId="2" fontId="7" fillId="0" borderId="20" xfId="2" applyNumberFormat="1" applyFont="1" applyFill="1" applyBorder="1" applyAlignment="1" applyProtection="1">
      <alignment horizontal="center" vertical="center" wrapText="1"/>
    </xf>
    <xf numFmtId="164" fontId="0" fillId="0" borderId="21" xfId="0" applyNumberFormat="1" applyBorder="1" applyAlignment="1">
      <alignment vertical="center"/>
    </xf>
    <xf numFmtId="0" fontId="7" fillId="0" borderId="22" xfId="2" applyFont="1" applyFill="1" applyBorder="1" applyAlignment="1" applyProtection="1">
      <alignment horizontal="center" vertical="center" wrapText="1"/>
    </xf>
    <xf numFmtId="1" fontId="7" fillId="0" borderId="23" xfId="2" applyNumberFormat="1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vertical="center" wrapText="1"/>
    </xf>
    <xf numFmtId="1" fontId="6" fillId="2" borderId="12" xfId="2" applyNumberFormat="1" applyFont="1" applyFill="1" applyBorder="1" applyAlignment="1" applyProtection="1">
      <alignment horizontal="center" vertical="center" wrapText="1"/>
    </xf>
    <xf numFmtId="0" fontId="7" fillId="2" borderId="24" xfId="2" applyFont="1" applyFill="1" applyBorder="1" applyAlignment="1" applyProtection="1">
      <alignment horizontal="left" vertical="center" wrapText="1"/>
    </xf>
    <xf numFmtId="0" fontId="8" fillId="0" borderId="24" xfId="2" applyFont="1" applyFill="1" applyBorder="1" applyAlignment="1" applyProtection="1">
      <alignment horizontal="center" vertical="distributed"/>
    </xf>
    <xf numFmtId="1" fontId="7" fillId="0" borderId="25" xfId="2" applyNumberFormat="1" applyFont="1" applyFill="1" applyBorder="1" applyAlignment="1" applyProtection="1">
      <alignment horizontal="center" vertical="distributed"/>
    </xf>
    <xf numFmtId="0" fontId="7" fillId="2" borderId="26" xfId="2" applyFont="1" applyFill="1" applyBorder="1" applyAlignment="1" applyProtection="1">
      <alignment horizontal="center" vertical="center" wrapText="1"/>
    </xf>
    <xf numFmtId="0" fontId="7" fillId="3" borderId="24" xfId="2" applyFont="1" applyFill="1" applyBorder="1" applyAlignment="1" applyProtection="1">
      <alignment horizontal="center" vertical="center" wrapText="1"/>
    </xf>
    <xf numFmtId="1" fontId="7" fillId="3" borderId="25" xfId="2" applyNumberFormat="1" applyFont="1" applyFill="1" applyBorder="1" applyAlignment="1" applyProtection="1">
      <alignment horizontal="center" vertical="center" wrapText="1"/>
    </xf>
    <xf numFmtId="1" fontId="7" fillId="2" borderId="12" xfId="2" applyNumberFormat="1" applyFont="1" applyFill="1" applyBorder="1" applyAlignment="1" applyProtection="1">
      <alignment horizontal="center" vertical="center" wrapText="1"/>
    </xf>
    <xf numFmtId="0" fontId="7" fillId="2" borderId="27" xfId="2" applyFont="1" applyFill="1" applyBorder="1" applyAlignment="1" applyProtection="1">
      <alignment horizontal="center" vertical="center" wrapText="1"/>
    </xf>
    <xf numFmtId="0" fontId="7" fillId="2" borderId="28" xfId="2" applyFont="1" applyFill="1" applyBorder="1" applyAlignment="1" applyProtection="1">
      <alignment horizontal="left" vertical="center" wrapText="1"/>
    </xf>
    <xf numFmtId="0" fontId="7" fillId="0" borderId="28" xfId="2" applyFont="1" applyFill="1" applyBorder="1" applyAlignment="1" applyProtection="1">
      <alignment horizontal="center" vertical="center" wrapText="1"/>
    </xf>
    <xf numFmtId="1" fontId="7" fillId="0" borderId="29" xfId="2" applyNumberFormat="1" applyFont="1" applyFill="1" applyBorder="1" applyAlignment="1" applyProtection="1">
      <alignment horizontal="center" vertical="center" wrapText="1"/>
    </xf>
    <xf numFmtId="0" fontId="7" fillId="0" borderId="24" xfId="2" applyFont="1" applyFill="1" applyBorder="1" applyAlignment="1" applyProtection="1">
      <alignment horizontal="center" vertical="center" wrapText="1"/>
    </xf>
    <xf numFmtId="1" fontId="7" fillId="0" borderId="25" xfId="2" applyNumberFormat="1" applyFont="1" applyFill="1" applyBorder="1" applyAlignment="1" applyProtection="1">
      <alignment horizontal="center" vertical="center" wrapText="1"/>
    </xf>
    <xf numFmtId="0" fontId="7" fillId="2" borderId="24" xfId="2" applyFont="1" applyFill="1" applyBorder="1" applyAlignment="1" applyProtection="1">
      <alignment horizontal="center" vertical="center" wrapText="1"/>
    </xf>
    <xf numFmtId="1" fontId="7" fillId="2" borderId="25" xfId="2" applyNumberFormat="1" applyFont="1" applyFill="1" applyBorder="1" applyAlignment="1" applyProtection="1">
      <alignment horizontal="center" vertical="center" wrapText="1"/>
    </xf>
    <xf numFmtId="2" fontId="7" fillId="0" borderId="31" xfId="2" applyNumberFormat="1" applyFont="1" applyFill="1" applyBorder="1" applyAlignment="1" applyProtection="1">
      <alignment horizontal="center" vertical="center" wrapText="1"/>
    </xf>
    <xf numFmtId="1" fontId="7" fillId="2" borderId="32" xfId="2" applyNumberFormat="1" applyFont="1" applyFill="1" applyBorder="1" applyAlignment="1" applyProtection="1">
      <alignment horizontal="center" vertical="center" wrapText="1"/>
    </xf>
    <xf numFmtId="2" fontId="7" fillId="0" borderId="24" xfId="2" applyNumberFormat="1" applyFont="1" applyFill="1" applyBorder="1" applyAlignment="1" applyProtection="1">
      <alignment horizontal="center" vertical="center" wrapText="1"/>
    </xf>
    <xf numFmtId="0" fontId="7" fillId="2" borderId="24" xfId="2" applyFont="1" applyFill="1" applyBorder="1" applyAlignment="1" applyProtection="1">
      <alignment vertical="center" wrapText="1"/>
    </xf>
    <xf numFmtId="0" fontId="7" fillId="0" borderId="24" xfId="2" applyFont="1" applyBorder="1" applyAlignment="1" applyProtection="1">
      <alignment horizontal="center" vertical="center" wrapText="1"/>
    </xf>
    <xf numFmtId="0" fontId="7" fillId="2" borderId="33" xfId="2" applyFont="1" applyFill="1" applyBorder="1" applyAlignment="1" applyProtection="1">
      <alignment horizontal="left" vertical="center" wrapText="1"/>
    </xf>
    <xf numFmtId="0" fontId="7" fillId="0" borderId="33" xfId="2" applyFont="1" applyBorder="1"/>
    <xf numFmtId="0" fontId="8" fillId="0" borderId="28" xfId="2" applyNumberFormat="1" applyFont="1" applyFill="1" applyBorder="1" applyAlignment="1" applyProtection="1">
      <alignment horizontal="center" vertical="distributed"/>
    </xf>
    <xf numFmtId="1" fontId="8" fillId="0" borderId="29" xfId="2" applyNumberFormat="1" applyFont="1" applyFill="1" applyBorder="1" applyAlignment="1" applyProtection="1">
      <alignment horizontal="center" vertical="center"/>
    </xf>
    <xf numFmtId="0" fontId="7" fillId="2" borderId="34" xfId="2" applyFont="1" applyFill="1" applyBorder="1" applyAlignment="1" applyProtection="1">
      <alignment horizontal="left" vertical="center" wrapText="1"/>
    </xf>
    <xf numFmtId="0" fontId="7" fillId="0" borderId="34" xfId="2" applyFont="1" applyFill="1" applyBorder="1" applyAlignment="1" applyProtection="1">
      <alignment horizontal="center" vertical="center" wrapText="1"/>
    </xf>
    <xf numFmtId="1" fontId="7" fillId="0" borderId="35" xfId="2" applyNumberFormat="1" applyFont="1" applyFill="1" applyBorder="1" applyAlignment="1" applyProtection="1">
      <alignment horizontal="center" vertical="center" wrapText="1"/>
    </xf>
    <xf numFmtId="0" fontId="7" fillId="2" borderId="24" xfId="2" applyFont="1" applyFill="1" applyBorder="1" applyAlignment="1" applyProtection="1">
      <alignment vertical="top" wrapText="1"/>
    </xf>
    <xf numFmtId="0" fontId="0" fillId="0" borderId="33" xfId="0" applyBorder="1"/>
    <xf numFmtId="0" fontId="7" fillId="0" borderId="24" xfId="2" applyFont="1" applyFill="1" applyBorder="1" applyAlignment="1" applyProtection="1">
      <alignment horizontal="left" vertical="center" wrapText="1"/>
    </xf>
    <xf numFmtId="0" fontId="8" fillId="0" borderId="24" xfId="2" applyNumberFormat="1" applyFont="1" applyFill="1" applyBorder="1" applyAlignment="1" applyProtection="1">
      <alignment horizontal="center" vertical="distributed"/>
    </xf>
    <xf numFmtId="1" fontId="7" fillId="0" borderId="24" xfId="2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Border="1" applyAlignment="1">
      <alignment horizontal="center" vertical="center"/>
    </xf>
    <xf numFmtId="2" fontId="10" fillId="0" borderId="38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 wrapText="1"/>
    </xf>
    <xf numFmtId="2" fontId="0" fillId="0" borderId="20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0" fillId="0" borderId="22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2" fontId="10" fillId="0" borderId="38" xfId="0" applyNumberFormat="1" applyFont="1" applyBorder="1" applyAlignment="1">
      <alignment horizontal="center"/>
    </xf>
    <xf numFmtId="164" fontId="10" fillId="0" borderId="40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/>
    </xf>
    <xf numFmtId="1" fontId="10" fillId="0" borderId="25" xfId="0" applyNumberFormat="1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164" fontId="10" fillId="0" borderId="21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left"/>
    </xf>
    <xf numFmtId="164" fontId="7" fillId="0" borderId="21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left"/>
    </xf>
    <xf numFmtId="0" fontId="10" fillId="0" borderId="34" xfId="0" applyFont="1" applyBorder="1" applyAlignment="1">
      <alignment horizontal="center"/>
    </xf>
    <xf numFmtId="1" fontId="10" fillId="0" borderId="35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0" fillId="0" borderId="42" xfId="0" applyBorder="1"/>
    <xf numFmtId="0" fontId="0" fillId="0" borderId="45" xfId="0" applyBorder="1"/>
    <xf numFmtId="43" fontId="1" fillId="0" borderId="0" xfId="1" applyFont="1"/>
    <xf numFmtId="0" fontId="6" fillId="2" borderId="12" xfId="2" applyFont="1" applyFill="1" applyBorder="1" applyAlignment="1" applyProtection="1">
      <alignment horizontal="center" vertical="center" wrapText="1"/>
    </xf>
    <xf numFmtId="49" fontId="6" fillId="2" borderId="12" xfId="2" applyNumberFormat="1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horizontal="center" vertical="distributed" wrapText="1"/>
    </xf>
    <xf numFmtId="0" fontId="6" fillId="2" borderId="12" xfId="2" applyNumberFormat="1" applyFont="1" applyFill="1" applyBorder="1" applyAlignment="1" applyProtection="1">
      <alignment horizontal="center" vertical="center" wrapText="1"/>
    </xf>
    <xf numFmtId="0" fontId="11" fillId="5" borderId="43" xfId="0" applyFont="1" applyFill="1" applyBorder="1" applyAlignment="1">
      <alignment horizontal="center" vertical="center"/>
    </xf>
    <xf numFmtId="43" fontId="7" fillId="5" borderId="44" xfId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/>
    </xf>
    <xf numFmtId="43" fontId="11" fillId="5" borderId="48" xfId="1" applyFont="1" applyFill="1" applyBorder="1" applyAlignment="1">
      <alignment horizontal="center" vertical="center" wrapText="1"/>
    </xf>
    <xf numFmtId="164" fontId="10" fillId="0" borderId="51" xfId="0" applyNumberFormat="1" applyFont="1" applyBorder="1" applyAlignment="1">
      <alignment horizontal="center" vertical="center"/>
    </xf>
    <xf numFmtId="0" fontId="0" fillId="0" borderId="0" xfId="0" applyBorder="1"/>
    <xf numFmtId="164" fontId="0" fillId="0" borderId="21" xfId="0" applyNumberFormat="1" applyBorder="1" applyAlignment="1">
      <alignment horizontal="center" vertical="center"/>
    </xf>
    <xf numFmtId="1" fontId="7" fillId="0" borderId="28" xfId="2" applyNumberFormat="1" applyFont="1" applyFill="1" applyBorder="1" applyAlignment="1" applyProtection="1">
      <alignment horizontal="center" vertical="center" wrapText="1"/>
    </xf>
    <xf numFmtId="2" fontId="0" fillId="0" borderId="38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0" fontId="7" fillId="2" borderId="28" xfId="2" applyFont="1" applyFill="1" applyBorder="1" applyAlignment="1" applyProtection="1">
      <alignment horizontal="center" vertical="center" wrapText="1"/>
    </xf>
    <xf numFmtId="0" fontId="7" fillId="0" borderId="28" xfId="2" applyFont="1" applyFill="1" applyBorder="1" applyAlignment="1" applyProtection="1">
      <alignment horizontal="left" vertical="center" wrapText="1"/>
    </xf>
    <xf numFmtId="0" fontId="6" fillId="2" borderId="36" xfId="2" applyFont="1" applyFill="1" applyBorder="1" applyAlignment="1" applyProtection="1">
      <alignment vertical="center" wrapText="1"/>
    </xf>
    <xf numFmtId="1" fontId="7" fillId="2" borderId="22" xfId="2" applyNumberFormat="1" applyFont="1" applyFill="1" applyBorder="1" applyAlignment="1" applyProtection="1">
      <alignment horizontal="center" vertical="center" wrapText="1"/>
    </xf>
    <xf numFmtId="2" fontId="7" fillId="0" borderId="36" xfId="2" applyNumberFormat="1" applyFont="1" applyFill="1" applyBorder="1" applyAlignment="1" applyProtection="1">
      <alignment horizontal="center" vertical="center" wrapText="1"/>
    </xf>
    <xf numFmtId="164" fontId="9" fillId="0" borderId="52" xfId="0" applyNumberFormat="1" applyFont="1" applyBorder="1" applyAlignment="1">
      <alignment vertical="center"/>
    </xf>
    <xf numFmtId="0" fontId="0" fillId="0" borderId="53" xfId="0" applyBorder="1"/>
    <xf numFmtId="0" fontId="7" fillId="2" borderId="6" xfId="2" applyFont="1" applyFill="1" applyBorder="1" applyAlignment="1" applyProtection="1">
      <alignment horizontal="center" vertical="center" wrapText="1"/>
    </xf>
    <xf numFmtId="0" fontId="7" fillId="2" borderId="7" xfId="2" applyFont="1" applyFill="1" applyBorder="1" applyAlignment="1" applyProtection="1">
      <alignment horizontal="left" vertical="center" wrapText="1"/>
    </xf>
    <xf numFmtId="0" fontId="7" fillId="0" borderId="7" xfId="2" applyFont="1" applyFill="1" applyBorder="1" applyAlignment="1" applyProtection="1">
      <alignment horizontal="center" vertical="center" wrapText="1"/>
    </xf>
    <xf numFmtId="1" fontId="7" fillId="0" borderId="8" xfId="2" applyNumberFormat="1" applyFont="1" applyFill="1" applyBorder="1" applyAlignment="1" applyProtection="1">
      <alignment horizontal="center" vertical="center" wrapText="1"/>
    </xf>
    <xf numFmtId="2" fontId="7" fillId="0" borderId="50" xfId="2" applyNumberFormat="1" applyFont="1" applyFill="1" applyBorder="1" applyAlignment="1" applyProtection="1">
      <alignment horizontal="center" vertical="center" wrapText="1"/>
    </xf>
    <xf numFmtId="164" fontId="0" fillId="0" borderId="51" xfId="0" applyNumberFormat="1" applyBorder="1" applyAlignment="1">
      <alignment vertical="center"/>
    </xf>
    <xf numFmtId="2" fontId="10" fillId="0" borderId="9" xfId="0" applyNumberFormat="1" applyFont="1" applyBorder="1" applyAlignment="1">
      <alignment horizontal="center"/>
    </xf>
    <xf numFmtId="0" fontId="10" fillId="5" borderId="0" xfId="0" applyFont="1" applyFill="1" applyBorder="1" applyAlignment="1">
      <alignment horizontal="left"/>
    </xf>
    <xf numFmtId="2" fontId="10" fillId="5" borderId="0" xfId="0" applyNumberFormat="1" applyFont="1" applyFill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1" fontId="10" fillId="0" borderId="12" xfId="0" applyNumberFormat="1" applyFont="1" applyBorder="1" applyAlignment="1">
      <alignment horizontal="center"/>
    </xf>
    <xf numFmtId="2" fontId="10" fillId="0" borderId="56" xfId="0" applyNumberFormat="1" applyFont="1" applyBorder="1" applyAlignment="1">
      <alignment horizontal="center"/>
    </xf>
    <xf numFmtId="164" fontId="10" fillId="5" borderId="49" xfId="0" applyNumberFormat="1" applyFont="1" applyFill="1" applyBorder="1" applyAlignment="1">
      <alignment horizontal="center" vertical="center"/>
    </xf>
    <xf numFmtId="0" fontId="7" fillId="2" borderId="7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left" vertical="center" wrapText="1"/>
    </xf>
    <xf numFmtId="0" fontId="8" fillId="0" borderId="7" xfId="2" applyNumberFormat="1" applyFont="1" applyFill="1" applyBorder="1" applyAlignment="1" applyProtection="1">
      <alignment horizontal="center" vertical="distributed"/>
    </xf>
    <xf numFmtId="2" fontId="0" fillId="0" borderId="50" xfId="0" applyNumberFormat="1" applyBorder="1" applyAlignment="1">
      <alignment horizontal="center" vertical="center"/>
    </xf>
    <xf numFmtId="164" fontId="0" fillId="0" borderId="51" xfId="0" applyNumberFormat="1" applyBorder="1" applyAlignment="1">
      <alignment horizontal="center" vertical="center"/>
    </xf>
    <xf numFmtId="0" fontId="7" fillId="2" borderId="18" xfId="2" applyFont="1" applyFill="1" applyBorder="1" applyAlignment="1" applyProtection="1">
      <alignment horizontal="left" vertical="center" wrapText="1"/>
    </xf>
    <xf numFmtId="0" fontId="15" fillId="5" borderId="0" xfId="0" applyFont="1" applyFill="1" applyBorder="1" applyAlignment="1">
      <alignment horizontal="left"/>
    </xf>
    <xf numFmtId="0" fontId="15" fillId="5" borderId="58" xfId="0" applyFont="1" applyFill="1" applyBorder="1" applyAlignment="1">
      <alignment horizontal="left"/>
    </xf>
    <xf numFmtId="0" fontId="10" fillId="5" borderId="17" xfId="0" applyFont="1" applyFill="1" applyBorder="1" applyAlignment="1">
      <alignment horizontal="left"/>
    </xf>
    <xf numFmtId="0" fontId="15" fillId="5" borderId="31" xfId="0" applyFont="1" applyFill="1" applyBorder="1" applyAlignment="1">
      <alignment horizontal="left"/>
    </xf>
    <xf numFmtId="0" fontId="12" fillId="5" borderId="24" xfId="0" applyFont="1" applyFill="1" applyBorder="1" applyAlignment="1">
      <alignment horizontal="justify" vertical="center" wrapText="1"/>
    </xf>
    <xf numFmtId="0" fontId="15" fillId="5" borderId="60" xfId="0" applyFont="1" applyFill="1" applyBorder="1" applyAlignment="1">
      <alignment horizontal="left"/>
    </xf>
    <xf numFmtId="0" fontId="15" fillId="5" borderId="61" xfId="0" applyFont="1" applyFill="1" applyBorder="1" applyAlignment="1">
      <alignment horizontal="left"/>
    </xf>
    <xf numFmtId="0" fontId="10" fillId="5" borderId="59" xfId="0" applyFont="1" applyFill="1" applyBorder="1" applyAlignment="1">
      <alignment horizontal="center"/>
    </xf>
    <xf numFmtId="1" fontId="10" fillId="5" borderId="62" xfId="0" applyNumberFormat="1" applyFont="1" applyFill="1" applyBorder="1" applyAlignment="1">
      <alignment horizontal="center"/>
    </xf>
    <xf numFmtId="0" fontId="12" fillId="5" borderId="25" xfId="0" applyFont="1" applyFill="1" applyBorder="1" applyAlignment="1">
      <alignment horizontal="justify" vertical="center" wrapText="1"/>
    </xf>
    <xf numFmtId="0" fontId="15" fillId="5" borderId="47" xfId="0" applyFont="1" applyFill="1" applyBorder="1" applyAlignment="1">
      <alignment horizontal="left"/>
    </xf>
    <xf numFmtId="1" fontId="11" fillId="5" borderId="43" xfId="0" applyNumberFormat="1" applyFont="1" applyFill="1" applyBorder="1" applyAlignment="1">
      <alignment horizontal="center" vertical="center" wrapText="1"/>
    </xf>
    <xf numFmtId="1" fontId="11" fillId="5" borderId="46" xfId="0" applyNumberFormat="1" applyFont="1" applyFill="1" applyBorder="1" applyAlignment="1">
      <alignment horizontal="center" vertical="center" wrapText="1"/>
    </xf>
    <xf numFmtId="0" fontId="7" fillId="6" borderId="16" xfId="2" applyFont="1" applyFill="1" applyBorder="1" applyAlignment="1" applyProtection="1">
      <alignment horizontal="center" vertical="center" wrapText="1"/>
    </xf>
    <xf numFmtId="0" fontId="10" fillId="6" borderId="27" xfId="0" applyFont="1" applyFill="1" applyBorder="1" applyAlignment="1">
      <alignment horizontal="center"/>
    </xf>
    <xf numFmtId="0" fontId="0" fillId="6" borderId="0" xfId="0" applyFill="1"/>
    <xf numFmtId="0" fontId="7" fillId="2" borderId="53" xfId="2" applyFont="1" applyFill="1" applyBorder="1" applyAlignment="1" applyProtection="1">
      <alignment horizontal="center" vertical="center" wrapText="1"/>
    </xf>
    <xf numFmtId="0" fontId="7" fillId="2" borderId="53" xfId="2" applyFont="1" applyFill="1" applyBorder="1" applyAlignment="1" applyProtection="1">
      <alignment horizontal="left" vertical="center" wrapText="1"/>
    </xf>
    <xf numFmtId="0" fontId="7" fillId="0" borderId="53" xfId="2" applyFont="1" applyFill="1" applyBorder="1" applyAlignment="1" applyProtection="1">
      <alignment horizontal="center" vertical="center" wrapText="1"/>
    </xf>
    <xf numFmtId="1" fontId="7" fillId="0" borderId="53" xfId="2" applyNumberFormat="1" applyFont="1" applyFill="1" applyBorder="1" applyAlignment="1" applyProtection="1">
      <alignment horizontal="center" vertical="center" wrapText="1"/>
    </xf>
    <xf numFmtId="2" fontId="7" fillId="0" borderId="53" xfId="2" applyNumberFormat="1" applyFont="1" applyFill="1" applyBorder="1" applyAlignment="1" applyProtection="1">
      <alignment horizontal="center" vertical="center" wrapText="1"/>
    </xf>
    <xf numFmtId="164" fontId="0" fillId="0" borderId="54" xfId="0" applyNumberFormat="1" applyBorder="1" applyAlignment="1">
      <alignment vertical="center"/>
    </xf>
    <xf numFmtId="0" fontId="6" fillId="2" borderId="53" xfId="2" applyFont="1" applyFill="1" applyBorder="1" applyAlignment="1" applyProtection="1">
      <alignment horizontal="center" vertical="center" wrapText="1"/>
    </xf>
    <xf numFmtId="0" fontId="0" fillId="0" borderId="53" xfId="0" applyFont="1" applyBorder="1"/>
    <xf numFmtId="164" fontId="15" fillId="0" borderId="57" xfId="0" applyNumberFormat="1" applyFont="1" applyFill="1" applyBorder="1" applyAlignment="1">
      <alignment horizontal="center" vertical="center"/>
    </xf>
    <xf numFmtId="164" fontId="2" fillId="0" borderId="54" xfId="0" applyNumberFormat="1" applyFont="1" applyFill="1" applyBorder="1"/>
    <xf numFmtId="0" fontId="6" fillId="2" borderId="36" xfId="2" applyFont="1" applyFill="1" applyBorder="1" applyAlignment="1" applyProtection="1">
      <alignment horizontal="center" vertical="center" wrapText="1"/>
    </xf>
    <xf numFmtId="0" fontId="6" fillId="2" borderId="52" xfId="2" applyFont="1" applyFill="1" applyBorder="1" applyAlignment="1" applyProtection="1">
      <alignment horizontal="center" vertical="center" wrapText="1"/>
    </xf>
    <xf numFmtId="0" fontId="6" fillId="2" borderId="11" xfId="2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" fillId="0" borderId="0" xfId="0" applyFont="1" applyBorder="1" applyAlignment="1">
      <alignment vertical="center"/>
    </xf>
    <xf numFmtId="0" fontId="6" fillId="2" borderId="11" xfId="2" applyFont="1" applyFill="1" applyBorder="1" applyAlignment="1" applyProtection="1">
      <alignment horizontal="center" vertical="distributed" wrapText="1"/>
    </xf>
    <xf numFmtId="0" fontId="6" fillId="2" borderId="12" xfId="2" applyFont="1" applyFill="1" applyBorder="1" applyAlignment="1" applyProtection="1">
      <alignment horizontal="center" vertical="distributed" wrapText="1"/>
    </xf>
    <xf numFmtId="0" fontId="6" fillId="2" borderId="11" xfId="2" applyNumberFormat="1" applyFont="1" applyFill="1" applyBorder="1" applyAlignment="1" applyProtection="1">
      <alignment horizontal="center" vertical="center" wrapText="1"/>
    </xf>
    <xf numFmtId="0" fontId="6" fillId="2" borderId="12" xfId="2" applyNumberFormat="1" applyFont="1" applyFill="1" applyBorder="1" applyAlignment="1" applyProtection="1">
      <alignment horizontal="center" vertical="center" wrapText="1"/>
    </xf>
    <xf numFmtId="49" fontId="6" fillId="2" borderId="30" xfId="2" applyNumberFormat="1" applyFont="1" applyFill="1" applyBorder="1" applyAlignment="1" applyProtection="1">
      <alignment horizontal="center" vertical="center" wrapText="1"/>
    </xf>
    <xf numFmtId="49" fontId="6" fillId="2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</cellXfs>
  <cellStyles count="7">
    <cellStyle name="Good 2" xfId="4"/>
    <cellStyle name="Normal 2" xfId="3"/>
    <cellStyle name="Normal 4" xfId="5"/>
    <cellStyle name="Normalno" xfId="0" builtinId="0"/>
    <cellStyle name="Normalno 2" xfId="2"/>
    <cellStyle name="Normalno 3" xfId="6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abSelected="1" topLeftCell="A127" zoomScaleNormal="100" workbookViewId="0">
      <selection activeCell="B152" sqref="B152"/>
    </sheetView>
  </sheetViews>
  <sheetFormatPr defaultRowHeight="15" x14ac:dyDescent="0.25"/>
  <cols>
    <col min="1" max="1" width="6.140625" customWidth="1"/>
    <col min="2" max="2" width="86.85546875" customWidth="1"/>
    <col min="3" max="3" width="54" customWidth="1"/>
    <col min="4" max="4" width="8.140625" customWidth="1"/>
    <col min="5" max="5" width="13.42578125" customWidth="1"/>
    <col min="6" max="6" width="12.7109375" customWidth="1"/>
    <col min="7" max="7" width="16" customWidth="1"/>
  </cols>
  <sheetData>
    <row r="1" spans="1:7" x14ac:dyDescent="0.25">
      <c r="B1" t="s">
        <v>0</v>
      </c>
      <c r="D1" s="161"/>
      <c r="E1" s="161"/>
      <c r="F1" s="161"/>
      <c r="G1" s="161"/>
    </row>
    <row r="2" spans="1:7" ht="34.5" customHeight="1" thickBot="1" x14ac:dyDescent="0.3">
      <c r="B2" s="1" t="s">
        <v>195</v>
      </c>
      <c r="C2" s="1"/>
      <c r="D2" s="162" t="s">
        <v>196</v>
      </c>
      <c r="E2" s="162"/>
      <c r="F2" s="162"/>
      <c r="G2" s="162"/>
    </row>
    <row r="3" spans="1:7" ht="60.75" thickTop="1" x14ac:dyDescent="0.25">
      <c r="A3" s="2" t="s">
        <v>1</v>
      </c>
      <c r="B3" s="3" t="s">
        <v>2</v>
      </c>
      <c r="C3" s="3" t="s">
        <v>192</v>
      </c>
      <c r="D3" s="4" t="s">
        <v>3</v>
      </c>
      <c r="E3" s="5" t="s">
        <v>194</v>
      </c>
      <c r="F3" s="6" t="s">
        <v>4</v>
      </c>
      <c r="G3" s="7" t="s">
        <v>5</v>
      </c>
    </row>
    <row r="4" spans="1:7" ht="20.25" customHeight="1" thickBot="1" x14ac:dyDescent="0.3">
      <c r="A4" s="8">
        <v>1</v>
      </c>
      <c r="B4" s="9">
        <v>2</v>
      </c>
      <c r="C4" s="9"/>
      <c r="D4" s="9">
        <v>3</v>
      </c>
      <c r="E4" s="10">
        <v>4</v>
      </c>
      <c r="F4" s="11">
        <v>5</v>
      </c>
      <c r="G4" s="12">
        <v>6</v>
      </c>
    </row>
    <row r="5" spans="1:7" ht="19.5" customHeight="1" thickBot="1" x14ac:dyDescent="0.3">
      <c r="A5" s="163" t="s">
        <v>6</v>
      </c>
      <c r="B5" s="164"/>
      <c r="C5" s="91"/>
      <c r="D5" s="13"/>
      <c r="E5" s="14"/>
      <c r="F5" s="15"/>
      <c r="G5" s="16"/>
    </row>
    <row r="6" spans="1:7" ht="100.5" customHeight="1" thickBot="1" x14ac:dyDescent="0.3">
      <c r="A6" s="144" t="s">
        <v>7</v>
      </c>
      <c r="B6" s="18" t="s">
        <v>8</v>
      </c>
      <c r="C6" s="130"/>
      <c r="D6" s="19" t="s">
        <v>9</v>
      </c>
      <c r="E6" s="20">
        <v>2500</v>
      </c>
      <c r="F6" s="21"/>
      <c r="G6" s="22">
        <f>SUM(E6*F6)</f>
        <v>0</v>
      </c>
    </row>
    <row r="7" spans="1:7" ht="99" customHeight="1" thickBot="1" x14ac:dyDescent="0.3">
      <c r="A7" s="144" t="s">
        <v>10</v>
      </c>
      <c r="B7" s="18" t="s">
        <v>183</v>
      </c>
      <c r="C7" s="130"/>
      <c r="D7" s="23" t="s">
        <v>9</v>
      </c>
      <c r="E7" s="24">
        <v>15</v>
      </c>
      <c r="F7" s="21"/>
      <c r="G7" s="22">
        <f t="shared" ref="G7:G75" si="0">SUM(E7*F7)</f>
        <v>0</v>
      </c>
    </row>
    <row r="8" spans="1:7" ht="15.75" customHeight="1" thickBot="1" x14ac:dyDescent="0.3">
      <c r="A8" s="165" t="s">
        <v>11</v>
      </c>
      <c r="B8" s="166"/>
      <c r="C8" s="92"/>
      <c r="D8" s="25"/>
      <c r="E8" s="26"/>
      <c r="F8" s="21"/>
      <c r="G8" s="22"/>
    </row>
    <row r="9" spans="1:7" ht="18" customHeight="1" x14ac:dyDescent="0.25">
      <c r="A9" s="17" t="s">
        <v>12</v>
      </c>
      <c r="B9" s="27" t="s">
        <v>13</v>
      </c>
      <c r="C9" s="27"/>
      <c r="D9" s="28" t="s">
        <v>14</v>
      </c>
      <c r="E9" s="29">
        <v>20</v>
      </c>
      <c r="F9" s="21"/>
      <c r="G9" s="22">
        <f t="shared" si="0"/>
        <v>0</v>
      </c>
    </row>
    <row r="10" spans="1:7" x14ac:dyDescent="0.25">
      <c r="A10" s="30" t="s">
        <v>15</v>
      </c>
      <c r="B10" s="27" t="s">
        <v>16</v>
      </c>
      <c r="C10" s="27"/>
      <c r="D10" s="31" t="s">
        <v>9</v>
      </c>
      <c r="E10" s="32">
        <v>10</v>
      </c>
      <c r="F10" s="21"/>
      <c r="G10" s="22">
        <f t="shared" si="0"/>
        <v>0</v>
      </c>
    </row>
    <row r="11" spans="1:7" ht="15.75" thickBot="1" x14ac:dyDescent="0.3">
      <c r="A11" s="30" t="s">
        <v>17</v>
      </c>
      <c r="B11" s="27" t="s">
        <v>18</v>
      </c>
      <c r="C11" s="27"/>
      <c r="D11" s="31" t="s">
        <v>9</v>
      </c>
      <c r="E11" s="32">
        <v>10</v>
      </c>
      <c r="F11" s="21"/>
      <c r="G11" s="22">
        <f t="shared" si="0"/>
        <v>0</v>
      </c>
    </row>
    <row r="12" spans="1:7" ht="15.75" customHeight="1" thickBot="1" x14ac:dyDescent="0.3">
      <c r="A12" s="159" t="s">
        <v>19</v>
      </c>
      <c r="B12" s="160"/>
      <c r="C12" s="89"/>
      <c r="D12" s="25"/>
      <c r="E12" s="33"/>
      <c r="F12" s="21"/>
      <c r="G12" s="22"/>
    </row>
    <row r="13" spans="1:7" ht="25.5" x14ac:dyDescent="0.25">
      <c r="A13" s="34" t="s">
        <v>20</v>
      </c>
      <c r="B13" s="35" t="s">
        <v>21</v>
      </c>
      <c r="C13" s="35"/>
      <c r="D13" s="36" t="s">
        <v>22</v>
      </c>
      <c r="E13" s="37">
        <v>40</v>
      </c>
      <c r="F13" s="21"/>
      <c r="G13" s="22">
        <f t="shared" si="0"/>
        <v>0</v>
      </c>
    </row>
    <row r="14" spans="1:7" ht="25.5" x14ac:dyDescent="0.25">
      <c r="A14" s="34" t="s">
        <v>23</v>
      </c>
      <c r="B14" s="27" t="s">
        <v>24</v>
      </c>
      <c r="C14" s="27"/>
      <c r="D14" s="38" t="s">
        <v>22</v>
      </c>
      <c r="E14" s="39">
        <v>2</v>
      </c>
      <c r="F14" s="21"/>
      <c r="G14" s="22">
        <f t="shared" si="0"/>
        <v>0</v>
      </c>
    </row>
    <row r="15" spans="1:7" ht="26.25" thickBot="1" x14ac:dyDescent="0.3">
      <c r="A15" s="34" t="s">
        <v>25</v>
      </c>
      <c r="B15" s="27" t="s">
        <v>26</v>
      </c>
      <c r="C15" s="27"/>
      <c r="D15" s="38" t="s">
        <v>22</v>
      </c>
      <c r="E15" s="39">
        <v>25</v>
      </c>
      <c r="F15" s="21"/>
      <c r="G15" s="22">
        <f t="shared" si="0"/>
        <v>0</v>
      </c>
    </row>
    <row r="16" spans="1:7" ht="15.75" customHeight="1" thickBot="1" x14ac:dyDescent="0.3">
      <c r="A16" s="159" t="s">
        <v>27</v>
      </c>
      <c r="B16" s="160"/>
      <c r="C16" s="89"/>
      <c r="D16" s="25"/>
      <c r="E16" s="33"/>
      <c r="F16" s="21"/>
      <c r="G16" s="22"/>
    </row>
    <row r="17" spans="1:7" ht="15.75" thickBot="1" x14ac:dyDescent="0.3">
      <c r="A17" s="34" t="s">
        <v>28</v>
      </c>
      <c r="B17" s="27" t="s">
        <v>29</v>
      </c>
      <c r="C17" s="27"/>
      <c r="D17" s="40" t="s">
        <v>22</v>
      </c>
      <c r="E17" s="41">
        <v>10</v>
      </c>
      <c r="F17" s="21"/>
      <c r="G17" s="22">
        <f t="shared" si="0"/>
        <v>0</v>
      </c>
    </row>
    <row r="18" spans="1:7" ht="15.75" customHeight="1" thickBot="1" x14ac:dyDescent="0.3">
      <c r="A18" s="159" t="s">
        <v>30</v>
      </c>
      <c r="B18" s="160"/>
      <c r="C18" s="89"/>
      <c r="D18" s="25"/>
      <c r="E18" s="33"/>
      <c r="F18" s="21"/>
      <c r="G18" s="22"/>
    </row>
    <row r="19" spans="1:7" ht="15.75" thickBot="1" x14ac:dyDescent="0.3">
      <c r="A19" s="30" t="s">
        <v>31</v>
      </c>
      <c r="B19" s="35" t="s">
        <v>32</v>
      </c>
      <c r="C19" s="35"/>
      <c r="D19" s="40" t="s">
        <v>33</v>
      </c>
      <c r="E19" s="41">
        <v>10</v>
      </c>
      <c r="F19" s="21"/>
      <c r="G19" s="22">
        <f t="shared" si="0"/>
        <v>0</v>
      </c>
    </row>
    <row r="20" spans="1:7" ht="15.75" thickBot="1" x14ac:dyDescent="0.3">
      <c r="A20" s="167" t="s">
        <v>34</v>
      </c>
      <c r="B20" s="168"/>
      <c r="C20" s="90"/>
      <c r="D20" s="25"/>
      <c r="E20" s="33"/>
      <c r="F20" s="21"/>
      <c r="G20" s="22"/>
    </row>
    <row r="21" spans="1:7" ht="25.5" x14ac:dyDescent="0.25">
      <c r="A21" s="34" t="s">
        <v>35</v>
      </c>
      <c r="B21" s="27" t="s">
        <v>36</v>
      </c>
      <c r="C21" s="27"/>
      <c r="D21" s="38" t="s">
        <v>22</v>
      </c>
      <c r="E21" s="39">
        <v>20</v>
      </c>
      <c r="F21" s="21"/>
      <c r="G21" s="22">
        <f t="shared" si="0"/>
        <v>0</v>
      </c>
    </row>
    <row r="22" spans="1:7" ht="25.5" x14ac:dyDescent="0.25">
      <c r="A22" s="34" t="s">
        <v>37</v>
      </c>
      <c r="B22" s="27" t="s">
        <v>38</v>
      </c>
      <c r="C22" s="27"/>
      <c r="D22" s="38" t="s">
        <v>22</v>
      </c>
      <c r="E22" s="39">
        <v>100</v>
      </c>
      <c r="F22" s="21"/>
      <c r="G22" s="22">
        <f t="shared" si="0"/>
        <v>0</v>
      </c>
    </row>
    <row r="23" spans="1:7" ht="31.5" customHeight="1" x14ac:dyDescent="0.25">
      <c r="A23" s="34" t="s">
        <v>39</v>
      </c>
      <c r="B23" s="27" t="s">
        <v>40</v>
      </c>
      <c r="C23" s="27"/>
      <c r="D23" s="38" t="s">
        <v>22</v>
      </c>
      <c r="E23" s="39">
        <v>100</v>
      </c>
      <c r="F23" s="21"/>
      <c r="G23" s="22">
        <f>SUM(E23*F23)</f>
        <v>0</v>
      </c>
    </row>
    <row r="24" spans="1:7" ht="15.75" customHeight="1" x14ac:dyDescent="0.25">
      <c r="A24" s="34" t="s">
        <v>42</v>
      </c>
      <c r="B24" s="27" t="s">
        <v>41</v>
      </c>
      <c r="C24" s="27"/>
      <c r="D24" s="38" t="s">
        <v>22</v>
      </c>
      <c r="E24" s="39">
        <v>40</v>
      </c>
      <c r="F24" s="21"/>
      <c r="G24" s="22">
        <f>SUM(E24*F24)</f>
        <v>0</v>
      </c>
    </row>
    <row r="25" spans="1:7" x14ac:dyDescent="0.25">
      <c r="A25" s="34" t="s">
        <v>184</v>
      </c>
      <c r="B25" s="27" t="s">
        <v>43</v>
      </c>
      <c r="C25" s="27"/>
      <c r="D25" s="38" t="s">
        <v>33</v>
      </c>
      <c r="E25" s="39">
        <v>20</v>
      </c>
      <c r="F25" s="21"/>
      <c r="G25" s="22">
        <f t="shared" si="0"/>
        <v>0</v>
      </c>
    </row>
    <row r="26" spans="1:7" ht="25.5" x14ac:dyDescent="0.25">
      <c r="A26" s="34" t="s">
        <v>45</v>
      </c>
      <c r="B26" s="27" t="s">
        <v>44</v>
      </c>
      <c r="C26" s="27"/>
      <c r="D26" s="38" t="s">
        <v>33</v>
      </c>
      <c r="E26" s="39">
        <v>10</v>
      </c>
      <c r="F26" s="21"/>
      <c r="G26" s="22">
        <f t="shared" si="0"/>
        <v>0</v>
      </c>
    </row>
    <row r="27" spans="1:7" ht="25.5" x14ac:dyDescent="0.25">
      <c r="A27" s="34" t="s">
        <v>47</v>
      </c>
      <c r="B27" s="27" t="s">
        <v>46</v>
      </c>
      <c r="C27" s="27"/>
      <c r="D27" s="38" t="s">
        <v>33</v>
      </c>
      <c r="E27" s="39">
        <v>10</v>
      </c>
      <c r="F27" s="21"/>
      <c r="G27" s="22">
        <f t="shared" si="0"/>
        <v>0</v>
      </c>
    </row>
    <row r="28" spans="1:7" ht="26.25" thickBot="1" x14ac:dyDescent="0.3">
      <c r="A28" s="34" t="s">
        <v>53</v>
      </c>
      <c r="B28" s="27" t="s">
        <v>48</v>
      </c>
      <c r="C28" s="27"/>
      <c r="D28" s="38" t="s">
        <v>33</v>
      </c>
      <c r="E28" s="39">
        <v>10</v>
      </c>
      <c r="F28" s="21"/>
      <c r="G28" s="22">
        <f t="shared" si="0"/>
        <v>0</v>
      </c>
    </row>
    <row r="29" spans="1:7" ht="23.25" customHeight="1" thickBot="1" x14ac:dyDescent="0.3">
      <c r="A29" s="159" t="s">
        <v>49</v>
      </c>
      <c r="B29" s="160"/>
      <c r="C29" s="89"/>
      <c r="D29" s="25"/>
      <c r="E29" s="33"/>
      <c r="F29" s="42"/>
      <c r="G29" s="22"/>
    </row>
    <row r="30" spans="1:7" x14ac:dyDescent="0.25">
      <c r="A30" s="34" t="s">
        <v>56</v>
      </c>
      <c r="B30" s="27" t="s">
        <v>50</v>
      </c>
      <c r="C30" s="27"/>
      <c r="D30" s="40" t="s">
        <v>33</v>
      </c>
      <c r="E30" s="43">
        <v>30</v>
      </c>
      <c r="F30" s="44"/>
      <c r="G30" s="22">
        <f t="shared" si="0"/>
        <v>0</v>
      </c>
    </row>
    <row r="31" spans="1:7" ht="15.75" thickBot="1" x14ac:dyDescent="0.3">
      <c r="A31" s="34" t="s">
        <v>59</v>
      </c>
      <c r="B31" s="27" t="s">
        <v>51</v>
      </c>
      <c r="C31" s="27"/>
      <c r="D31" s="40" t="s">
        <v>33</v>
      </c>
      <c r="E31" s="43">
        <v>10</v>
      </c>
      <c r="F31" s="44"/>
      <c r="G31" s="22">
        <f t="shared" si="0"/>
        <v>0</v>
      </c>
    </row>
    <row r="32" spans="1:7" ht="24.75" customHeight="1" thickBot="1" x14ac:dyDescent="0.3">
      <c r="A32" s="159" t="s">
        <v>52</v>
      </c>
      <c r="B32" s="160"/>
      <c r="C32" s="89"/>
      <c r="D32" s="25"/>
      <c r="E32" s="33"/>
      <c r="F32" s="21"/>
      <c r="G32" s="22"/>
    </row>
    <row r="33" spans="1:7" ht="24.75" customHeight="1" x14ac:dyDescent="0.25">
      <c r="A33" s="34" t="s">
        <v>61</v>
      </c>
      <c r="B33" s="27" t="s">
        <v>54</v>
      </c>
      <c r="C33" s="27"/>
      <c r="D33" s="40" t="s">
        <v>55</v>
      </c>
      <c r="E33" s="41">
        <v>5</v>
      </c>
      <c r="F33" s="21"/>
      <c r="G33" s="22">
        <f t="shared" si="0"/>
        <v>0</v>
      </c>
    </row>
    <row r="34" spans="1:7" ht="24.75" customHeight="1" x14ac:dyDescent="0.25">
      <c r="A34" s="30" t="s">
        <v>64</v>
      </c>
      <c r="B34" s="27" t="s">
        <v>57</v>
      </c>
      <c r="C34" s="27"/>
      <c r="D34" s="38" t="s">
        <v>55</v>
      </c>
      <c r="E34" s="39">
        <v>5</v>
      </c>
      <c r="F34" s="21"/>
      <c r="G34" s="22">
        <f t="shared" si="0"/>
        <v>0</v>
      </c>
    </row>
    <row r="35" spans="1:7" ht="24.75" customHeight="1" x14ac:dyDescent="0.25">
      <c r="A35" s="30" t="s">
        <v>66</v>
      </c>
      <c r="B35" s="27" t="s">
        <v>58</v>
      </c>
      <c r="C35" s="27"/>
      <c r="D35" s="38" t="s">
        <v>55</v>
      </c>
      <c r="E35" s="39">
        <v>2</v>
      </c>
      <c r="F35" s="21"/>
      <c r="G35" s="22">
        <f t="shared" si="0"/>
        <v>0</v>
      </c>
    </row>
    <row r="36" spans="1:7" ht="24.75" customHeight="1" thickBot="1" x14ac:dyDescent="0.3">
      <c r="A36" s="30" t="s">
        <v>185</v>
      </c>
      <c r="B36" s="27" t="s">
        <v>60</v>
      </c>
      <c r="C36" s="27"/>
      <c r="D36" s="38" t="s">
        <v>55</v>
      </c>
      <c r="E36" s="39">
        <v>7</v>
      </c>
      <c r="F36" s="21"/>
      <c r="G36" s="22">
        <f t="shared" si="0"/>
        <v>0</v>
      </c>
    </row>
    <row r="37" spans="1:7" ht="15.75" customHeight="1" thickBot="1" x14ac:dyDescent="0.3">
      <c r="A37" s="159" t="s">
        <v>193</v>
      </c>
      <c r="B37" s="160"/>
      <c r="C37" s="89"/>
      <c r="D37" s="25"/>
      <c r="E37" s="33"/>
      <c r="F37" s="21"/>
      <c r="G37" s="22"/>
    </row>
    <row r="38" spans="1:7" x14ac:dyDescent="0.25">
      <c r="A38" s="34" t="s">
        <v>69</v>
      </c>
      <c r="B38" s="45" t="s">
        <v>62</v>
      </c>
      <c r="C38" s="45"/>
      <c r="D38" s="46" t="s">
        <v>63</v>
      </c>
      <c r="E38" s="39">
        <v>1</v>
      </c>
      <c r="F38" s="21"/>
      <c r="G38" s="22">
        <f t="shared" si="0"/>
        <v>0</v>
      </c>
    </row>
    <row r="39" spans="1:7" x14ac:dyDescent="0.25">
      <c r="A39" s="34" t="s">
        <v>71</v>
      </c>
      <c r="B39" s="45" t="s">
        <v>65</v>
      </c>
      <c r="C39" s="45"/>
      <c r="D39" s="38" t="s">
        <v>22</v>
      </c>
      <c r="E39" s="41">
        <v>10</v>
      </c>
      <c r="F39" s="21"/>
      <c r="G39" s="22">
        <f>SUM(E39*F39)</f>
        <v>0</v>
      </c>
    </row>
    <row r="40" spans="1:7" x14ac:dyDescent="0.25">
      <c r="A40" s="34" t="s">
        <v>74</v>
      </c>
      <c r="B40" s="45" t="s">
        <v>67</v>
      </c>
      <c r="C40" s="45"/>
      <c r="D40" s="38" t="s">
        <v>22</v>
      </c>
      <c r="E40" s="41">
        <v>10</v>
      </c>
      <c r="F40" s="21"/>
      <c r="G40" s="22">
        <f t="shared" si="0"/>
        <v>0</v>
      </c>
    </row>
    <row r="41" spans="1:7" ht="15.75" customHeight="1" thickBot="1" x14ac:dyDescent="0.3">
      <c r="A41" s="34"/>
      <c r="B41" s="45"/>
      <c r="C41" s="45"/>
      <c r="D41" s="38"/>
      <c r="E41" s="41"/>
      <c r="F41" s="21"/>
      <c r="G41" s="22"/>
    </row>
    <row r="42" spans="1:7" ht="15.75" thickBot="1" x14ac:dyDescent="0.3">
      <c r="A42" s="159" t="s">
        <v>68</v>
      </c>
      <c r="B42" s="160"/>
      <c r="C42" s="89"/>
      <c r="D42" s="25"/>
      <c r="E42" s="33"/>
      <c r="F42" s="21"/>
      <c r="G42" s="22"/>
    </row>
    <row r="43" spans="1:7" ht="25.5" x14ac:dyDescent="0.25">
      <c r="A43" s="34" t="s">
        <v>76</v>
      </c>
      <c r="B43" s="35" t="s">
        <v>70</v>
      </c>
      <c r="C43" s="35"/>
      <c r="D43" s="36" t="s">
        <v>22</v>
      </c>
      <c r="E43" s="37">
        <v>20</v>
      </c>
      <c r="F43" s="21"/>
      <c r="G43" s="22">
        <f t="shared" si="0"/>
        <v>0</v>
      </c>
    </row>
    <row r="44" spans="1:7" ht="27.75" customHeight="1" x14ac:dyDescent="0.25">
      <c r="A44" s="34" t="s">
        <v>78</v>
      </c>
      <c r="B44" s="27" t="s">
        <v>72</v>
      </c>
      <c r="C44" s="27"/>
      <c r="D44" s="38" t="s">
        <v>22</v>
      </c>
      <c r="E44" s="39">
        <v>180</v>
      </c>
      <c r="F44" s="21"/>
      <c r="G44" s="22">
        <f t="shared" si="0"/>
        <v>0</v>
      </c>
    </row>
    <row r="45" spans="1:7" ht="27.75" customHeight="1" x14ac:dyDescent="0.25">
      <c r="A45" s="34" t="s">
        <v>80</v>
      </c>
      <c r="B45" s="27" t="s">
        <v>73</v>
      </c>
      <c r="C45" s="27"/>
      <c r="D45" s="38" t="s">
        <v>14</v>
      </c>
      <c r="E45" s="39">
        <v>5</v>
      </c>
      <c r="F45" s="21"/>
      <c r="G45" s="22">
        <f t="shared" si="0"/>
        <v>0</v>
      </c>
    </row>
    <row r="46" spans="1:7" ht="25.5" x14ac:dyDescent="0.25">
      <c r="A46" s="34" t="s">
        <v>82</v>
      </c>
      <c r="B46" s="27" t="s">
        <v>75</v>
      </c>
      <c r="C46" s="27"/>
      <c r="D46" s="38" t="s">
        <v>22</v>
      </c>
      <c r="E46" s="39">
        <v>80</v>
      </c>
      <c r="F46" s="21"/>
      <c r="G46" s="22">
        <f t="shared" si="0"/>
        <v>0</v>
      </c>
    </row>
    <row r="47" spans="1:7" x14ac:dyDescent="0.25">
      <c r="A47" s="34" t="s">
        <v>84</v>
      </c>
      <c r="B47" s="27" t="s">
        <v>77</v>
      </c>
      <c r="C47" s="27"/>
      <c r="D47" s="38" t="s">
        <v>22</v>
      </c>
      <c r="E47" s="39">
        <v>10</v>
      </c>
      <c r="F47" s="21"/>
      <c r="G47" s="22">
        <f t="shared" si="0"/>
        <v>0</v>
      </c>
    </row>
    <row r="48" spans="1:7" ht="15" customHeight="1" x14ac:dyDescent="0.25">
      <c r="A48" s="34" t="s">
        <v>86</v>
      </c>
      <c r="B48" s="27" t="s">
        <v>79</v>
      </c>
      <c r="C48" s="27"/>
      <c r="D48" s="38" t="s">
        <v>22</v>
      </c>
      <c r="E48" s="39">
        <v>5</v>
      </c>
      <c r="F48" s="21"/>
      <c r="G48" s="22">
        <f t="shared" si="0"/>
        <v>0</v>
      </c>
    </row>
    <row r="49" spans="1:7" ht="15" customHeight="1" x14ac:dyDescent="0.25">
      <c r="A49" s="34" t="s">
        <v>90</v>
      </c>
      <c r="B49" s="27" t="s">
        <v>81</v>
      </c>
      <c r="C49" s="27"/>
      <c r="D49" s="38" t="s">
        <v>22</v>
      </c>
      <c r="E49" s="39">
        <v>10</v>
      </c>
      <c r="F49" s="21"/>
      <c r="G49" s="22">
        <f t="shared" si="0"/>
        <v>0</v>
      </c>
    </row>
    <row r="50" spans="1:7" ht="15" customHeight="1" x14ac:dyDescent="0.25">
      <c r="A50" s="34" t="s">
        <v>92</v>
      </c>
      <c r="B50" s="47" t="s">
        <v>83</v>
      </c>
      <c r="C50" s="47"/>
      <c r="D50" s="38" t="s">
        <v>22</v>
      </c>
      <c r="E50" s="37">
        <v>5</v>
      </c>
      <c r="F50" s="21"/>
      <c r="G50" s="22">
        <f t="shared" si="0"/>
        <v>0</v>
      </c>
    </row>
    <row r="51" spans="1:7" ht="15" customHeight="1" x14ac:dyDescent="0.25">
      <c r="A51" s="34" t="s">
        <v>94</v>
      </c>
      <c r="B51" s="47" t="s">
        <v>85</v>
      </c>
      <c r="C51" s="47"/>
      <c r="D51" s="36" t="s">
        <v>22</v>
      </c>
      <c r="E51" s="37">
        <v>300</v>
      </c>
      <c r="F51" s="21"/>
      <c r="G51" s="22">
        <f t="shared" si="0"/>
        <v>0</v>
      </c>
    </row>
    <row r="52" spans="1:7" ht="15" customHeight="1" thickBot="1" x14ac:dyDescent="0.3">
      <c r="A52" s="34" t="s">
        <v>96</v>
      </c>
      <c r="B52" s="48" t="s">
        <v>87</v>
      </c>
      <c r="C52" s="48"/>
      <c r="D52" s="49" t="s">
        <v>88</v>
      </c>
      <c r="E52" s="50">
        <v>20</v>
      </c>
      <c r="F52" s="21"/>
      <c r="G52" s="22">
        <f t="shared" si="0"/>
        <v>0</v>
      </c>
    </row>
    <row r="53" spans="1:7" ht="15.75" customHeight="1" thickBot="1" x14ac:dyDescent="0.3">
      <c r="A53" s="159" t="s">
        <v>89</v>
      </c>
      <c r="B53" s="160"/>
      <c r="C53" s="89"/>
      <c r="D53" s="25"/>
      <c r="E53" s="33"/>
      <c r="F53" s="21"/>
      <c r="G53" s="22"/>
    </row>
    <row r="54" spans="1:7" ht="15" customHeight="1" x14ac:dyDescent="0.25">
      <c r="A54" s="34" t="s">
        <v>98</v>
      </c>
      <c r="B54" s="27" t="s">
        <v>91</v>
      </c>
      <c r="C54" s="27"/>
      <c r="D54" s="38" t="s">
        <v>22</v>
      </c>
      <c r="E54" s="39">
        <v>480</v>
      </c>
      <c r="F54" s="21"/>
      <c r="G54" s="22">
        <f t="shared" si="0"/>
        <v>0</v>
      </c>
    </row>
    <row r="55" spans="1:7" ht="15" customHeight="1" x14ac:dyDescent="0.25">
      <c r="A55" s="34" t="s">
        <v>186</v>
      </c>
      <c r="B55" s="27" t="s">
        <v>93</v>
      </c>
      <c r="C55" s="27"/>
      <c r="D55" s="38" t="s">
        <v>22</v>
      </c>
      <c r="E55" s="39">
        <v>48</v>
      </c>
      <c r="F55" s="21"/>
      <c r="G55" s="22">
        <f t="shared" si="0"/>
        <v>0</v>
      </c>
    </row>
    <row r="56" spans="1:7" ht="15" customHeight="1" x14ac:dyDescent="0.25">
      <c r="A56" s="34" t="s">
        <v>187</v>
      </c>
      <c r="B56" s="27" t="s">
        <v>95</v>
      </c>
      <c r="C56" s="27"/>
      <c r="D56" s="38" t="s">
        <v>22</v>
      </c>
      <c r="E56" s="39">
        <v>48</v>
      </c>
      <c r="F56" s="21"/>
      <c r="G56" s="22">
        <f t="shared" si="0"/>
        <v>0</v>
      </c>
    </row>
    <row r="57" spans="1:7" ht="15" customHeight="1" x14ac:dyDescent="0.25">
      <c r="A57" s="34" t="s">
        <v>100</v>
      </c>
      <c r="B57" s="27" t="s">
        <v>97</v>
      </c>
      <c r="C57" s="27"/>
      <c r="D57" s="38" t="s">
        <v>22</v>
      </c>
      <c r="E57" s="39">
        <v>120</v>
      </c>
      <c r="F57" s="21"/>
      <c r="G57" s="22">
        <f>SUM(E57*F57)</f>
        <v>0</v>
      </c>
    </row>
    <row r="58" spans="1:7" ht="15" customHeight="1" x14ac:dyDescent="0.25">
      <c r="A58" s="34" t="s">
        <v>102</v>
      </c>
      <c r="B58" s="27" t="s">
        <v>99</v>
      </c>
      <c r="C58" s="27"/>
      <c r="D58" s="38" t="s">
        <v>22</v>
      </c>
      <c r="E58" s="39">
        <v>240</v>
      </c>
      <c r="F58" s="21"/>
      <c r="G58" s="22">
        <f t="shared" si="0"/>
        <v>0</v>
      </c>
    </row>
    <row r="59" spans="1:7" ht="25.5" x14ac:dyDescent="0.25">
      <c r="A59" s="34" t="s">
        <v>104</v>
      </c>
      <c r="B59" s="27" t="s">
        <v>101</v>
      </c>
      <c r="C59" s="27"/>
      <c r="D59" s="38" t="s">
        <v>22</v>
      </c>
      <c r="E59" s="39">
        <v>60</v>
      </c>
      <c r="F59" s="21"/>
      <c r="G59" s="22">
        <f t="shared" si="0"/>
        <v>0</v>
      </c>
    </row>
    <row r="60" spans="1:7" ht="38.25" x14ac:dyDescent="0.25">
      <c r="A60" s="34" t="s">
        <v>106</v>
      </c>
      <c r="B60" s="27" t="s">
        <v>103</v>
      </c>
      <c r="C60" s="27"/>
      <c r="D60" s="38" t="s">
        <v>55</v>
      </c>
      <c r="E60" s="39">
        <v>60</v>
      </c>
      <c r="F60" s="21"/>
      <c r="G60" s="22">
        <f>SUM(E60*F60)</f>
        <v>0</v>
      </c>
    </row>
    <row r="61" spans="1:7" ht="29.25" customHeight="1" x14ac:dyDescent="0.25">
      <c r="A61" s="34" t="s">
        <v>109</v>
      </c>
      <c r="B61" s="27" t="s">
        <v>105</v>
      </c>
      <c r="C61" s="27"/>
      <c r="D61" s="38" t="s">
        <v>22</v>
      </c>
      <c r="E61" s="39">
        <v>60</v>
      </c>
      <c r="F61" s="21"/>
      <c r="G61" s="22">
        <f t="shared" si="0"/>
        <v>0</v>
      </c>
    </row>
    <row r="62" spans="1:7" ht="25.5" x14ac:dyDescent="0.25">
      <c r="A62" s="34" t="s">
        <v>111</v>
      </c>
      <c r="B62" s="51" t="s">
        <v>107</v>
      </c>
      <c r="C62" s="51"/>
      <c r="D62" s="52" t="s">
        <v>22</v>
      </c>
      <c r="E62" s="53">
        <v>240</v>
      </c>
      <c r="F62" s="21"/>
      <c r="G62" s="22">
        <f t="shared" si="0"/>
        <v>0</v>
      </c>
    </row>
    <row r="63" spans="1:7" ht="18" customHeight="1" x14ac:dyDescent="0.25">
      <c r="A63" s="34" t="s">
        <v>113</v>
      </c>
      <c r="B63" s="51" t="s">
        <v>108</v>
      </c>
      <c r="C63" s="51"/>
      <c r="D63" s="52" t="s">
        <v>22</v>
      </c>
      <c r="E63" s="53">
        <v>60</v>
      </c>
      <c r="F63" s="21"/>
      <c r="G63" s="22">
        <f t="shared" si="0"/>
        <v>0</v>
      </c>
    </row>
    <row r="64" spans="1:7" ht="25.5" x14ac:dyDescent="0.25">
      <c r="A64" s="34" t="s">
        <v>115</v>
      </c>
      <c r="B64" s="27" t="s">
        <v>110</v>
      </c>
      <c r="C64" s="27"/>
      <c r="D64" s="38" t="s">
        <v>22</v>
      </c>
      <c r="E64" s="39">
        <v>50</v>
      </c>
      <c r="F64" s="21"/>
      <c r="G64" s="22">
        <f t="shared" si="0"/>
        <v>0</v>
      </c>
    </row>
    <row r="65" spans="1:7" x14ac:dyDescent="0.25">
      <c r="A65" s="34" t="s">
        <v>117</v>
      </c>
      <c r="B65" s="27" t="s">
        <v>112</v>
      </c>
      <c r="C65" s="27"/>
      <c r="D65" s="38" t="s">
        <v>22</v>
      </c>
      <c r="E65" s="39">
        <v>120</v>
      </c>
      <c r="F65" s="21"/>
      <c r="G65" s="22">
        <f t="shared" si="0"/>
        <v>0</v>
      </c>
    </row>
    <row r="66" spans="1:7" x14ac:dyDescent="0.25">
      <c r="A66" s="34" t="s">
        <v>120</v>
      </c>
      <c r="B66" s="27" t="s">
        <v>114</v>
      </c>
      <c r="C66" s="27"/>
      <c r="D66" s="38" t="s">
        <v>22</v>
      </c>
      <c r="E66" s="39">
        <v>60</v>
      </c>
      <c r="F66" s="21"/>
      <c r="G66" s="22">
        <f t="shared" si="0"/>
        <v>0</v>
      </c>
    </row>
    <row r="67" spans="1:7" x14ac:dyDescent="0.25">
      <c r="A67" s="34" t="s">
        <v>122</v>
      </c>
      <c r="B67" s="27" t="s">
        <v>116</v>
      </c>
      <c r="C67" s="27"/>
      <c r="D67" s="38" t="s">
        <v>22</v>
      </c>
      <c r="E67" s="39">
        <v>60</v>
      </c>
      <c r="F67" s="21"/>
      <c r="G67" s="22">
        <f t="shared" si="0"/>
        <v>0</v>
      </c>
    </row>
    <row r="68" spans="1:7" ht="15.75" thickBot="1" x14ac:dyDescent="0.3">
      <c r="A68" s="34" t="s">
        <v>124</v>
      </c>
      <c r="B68" s="27" t="s">
        <v>118</v>
      </c>
      <c r="C68" s="27"/>
      <c r="D68" s="38" t="s">
        <v>22</v>
      </c>
      <c r="E68" s="39">
        <v>10</v>
      </c>
      <c r="F68" s="21"/>
      <c r="G68" s="22">
        <f t="shared" si="0"/>
        <v>0</v>
      </c>
    </row>
    <row r="69" spans="1:7" ht="15.75" thickBot="1" x14ac:dyDescent="0.3">
      <c r="A69" s="159" t="s">
        <v>119</v>
      </c>
      <c r="B69" s="160"/>
      <c r="C69" s="89"/>
      <c r="D69" s="25"/>
      <c r="E69" s="33"/>
      <c r="F69" s="21"/>
      <c r="G69" s="22"/>
    </row>
    <row r="70" spans="1:7" x14ac:dyDescent="0.25">
      <c r="A70" s="34" t="s">
        <v>126</v>
      </c>
      <c r="B70" s="27" t="s">
        <v>121</v>
      </c>
      <c r="C70" s="27"/>
      <c r="D70" s="38" t="s">
        <v>55</v>
      </c>
      <c r="E70" s="39">
        <v>36</v>
      </c>
      <c r="F70" s="21"/>
      <c r="G70" s="22">
        <f t="shared" si="0"/>
        <v>0</v>
      </c>
    </row>
    <row r="71" spans="1:7" ht="18" customHeight="1" x14ac:dyDescent="0.25">
      <c r="A71" s="34" t="s">
        <v>128</v>
      </c>
      <c r="B71" s="27" t="s">
        <v>123</v>
      </c>
      <c r="C71" s="27"/>
      <c r="D71" s="38" t="s">
        <v>55</v>
      </c>
      <c r="E71" s="39">
        <v>36</v>
      </c>
      <c r="F71" s="21"/>
      <c r="G71" s="22">
        <f t="shared" si="0"/>
        <v>0</v>
      </c>
    </row>
    <row r="72" spans="1:7" ht="25.5" x14ac:dyDescent="0.25">
      <c r="A72" s="34" t="s">
        <v>130</v>
      </c>
      <c r="B72" s="54" t="s">
        <v>125</v>
      </c>
      <c r="C72" s="54"/>
      <c r="D72" s="38" t="s">
        <v>22</v>
      </c>
      <c r="E72" s="39">
        <v>20</v>
      </c>
      <c r="F72" s="21"/>
      <c r="G72" s="22">
        <f t="shared" si="0"/>
        <v>0</v>
      </c>
    </row>
    <row r="73" spans="1:7" x14ac:dyDescent="0.25">
      <c r="A73" s="34" t="s">
        <v>132</v>
      </c>
      <c r="B73" s="27" t="s">
        <v>127</v>
      </c>
      <c r="C73" s="27"/>
      <c r="D73" s="38" t="s">
        <v>55</v>
      </c>
      <c r="E73" s="39">
        <v>100</v>
      </c>
      <c r="F73" s="21"/>
      <c r="G73" s="22">
        <f t="shared" si="0"/>
        <v>0</v>
      </c>
    </row>
    <row r="74" spans="1:7" x14ac:dyDescent="0.25">
      <c r="A74" s="34" t="s">
        <v>188</v>
      </c>
      <c r="B74" s="27" t="s">
        <v>129</v>
      </c>
      <c r="C74" s="27"/>
      <c r="D74" s="38" t="s">
        <v>55</v>
      </c>
      <c r="E74" s="39">
        <v>20</v>
      </c>
      <c r="F74" s="21"/>
      <c r="G74" s="22">
        <f t="shared" si="0"/>
        <v>0</v>
      </c>
    </row>
    <row r="75" spans="1:7" x14ac:dyDescent="0.25">
      <c r="A75" s="34" t="s">
        <v>135</v>
      </c>
      <c r="B75" s="27" t="s">
        <v>131</v>
      </c>
      <c r="C75" s="27"/>
      <c r="D75" s="38" t="s">
        <v>22</v>
      </c>
      <c r="E75" s="39">
        <v>5</v>
      </c>
      <c r="F75" s="21"/>
      <c r="G75" s="22">
        <f t="shared" si="0"/>
        <v>0</v>
      </c>
    </row>
    <row r="76" spans="1:7" ht="15.75" thickBot="1" x14ac:dyDescent="0.3">
      <c r="A76" s="34" t="s">
        <v>137</v>
      </c>
      <c r="B76" s="27" t="s">
        <v>133</v>
      </c>
      <c r="C76" s="27"/>
      <c r="D76" s="38" t="s">
        <v>22</v>
      </c>
      <c r="E76" s="39">
        <v>20</v>
      </c>
      <c r="F76" s="21"/>
      <c r="G76" s="22">
        <f t="shared" ref="G76:G80" si="1">SUM(E76*F76)</f>
        <v>0</v>
      </c>
    </row>
    <row r="77" spans="1:7" ht="15.75" thickBot="1" x14ac:dyDescent="0.3">
      <c r="A77" s="159" t="s">
        <v>134</v>
      </c>
      <c r="B77" s="160"/>
      <c r="C77" s="89"/>
      <c r="D77" s="25"/>
      <c r="E77" s="33"/>
      <c r="F77" s="21"/>
      <c r="G77" s="22"/>
    </row>
    <row r="78" spans="1:7" x14ac:dyDescent="0.25">
      <c r="A78" s="34" t="s">
        <v>139</v>
      </c>
      <c r="B78" s="27" t="s">
        <v>136</v>
      </c>
      <c r="C78" s="35"/>
      <c r="D78" s="36" t="s">
        <v>63</v>
      </c>
      <c r="E78" s="37">
        <v>160</v>
      </c>
      <c r="F78" s="21"/>
      <c r="G78" s="22">
        <f t="shared" si="1"/>
        <v>0</v>
      </c>
    </row>
    <row r="79" spans="1:7" x14ac:dyDescent="0.25">
      <c r="A79" s="34" t="s">
        <v>142</v>
      </c>
      <c r="B79" s="55" t="s">
        <v>138</v>
      </c>
      <c r="C79" s="55"/>
      <c r="D79" s="36" t="s">
        <v>63</v>
      </c>
      <c r="E79" s="37">
        <v>60</v>
      </c>
      <c r="F79" s="21"/>
      <c r="G79" s="22">
        <f t="shared" si="1"/>
        <v>0</v>
      </c>
    </row>
    <row r="80" spans="1:7" ht="26.25" thickBot="1" x14ac:dyDescent="0.3">
      <c r="A80" s="34" t="s">
        <v>144</v>
      </c>
      <c r="B80" s="27" t="s">
        <v>140</v>
      </c>
      <c r="C80" s="27"/>
      <c r="D80" s="38" t="s">
        <v>33</v>
      </c>
      <c r="E80" s="39">
        <v>200</v>
      </c>
      <c r="F80" s="21"/>
      <c r="G80" s="22">
        <f t="shared" si="1"/>
        <v>0</v>
      </c>
    </row>
    <row r="81" spans="1:7" ht="15.75" thickBot="1" x14ac:dyDescent="0.3">
      <c r="A81" s="159" t="s">
        <v>141</v>
      </c>
      <c r="B81" s="160"/>
      <c r="C81" s="89"/>
      <c r="D81" s="25"/>
      <c r="E81" s="33"/>
      <c r="F81" s="21"/>
      <c r="G81" s="22"/>
    </row>
    <row r="82" spans="1:7" ht="25.5" x14ac:dyDescent="0.25">
      <c r="A82" s="30" t="s">
        <v>147</v>
      </c>
      <c r="B82" s="27" t="s">
        <v>143</v>
      </c>
      <c r="C82" s="27"/>
      <c r="D82" s="38" t="s">
        <v>33</v>
      </c>
      <c r="E82" s="39">
        <v>3</v>
      </c>
      <c r="F82" s="21"/>
      <c r="G82" s="22">
        <f t="shared" ref="G82:G86" si="2">SUM(E82*F82)</f>
        <v>0</v>
      </c>
    </row>
    <row r="83" spans="1:7" ht="15.75" thickBot="1" x14ac:dyDescent="0.3">
      <c r="A83" s="30" t="s">
        <v>149</v>
      </c>
      <c r="B83" s="27" t="s">
        <v>145</v>
      </c>
      <c r="C83" s="27"/>
      <c r="D83" s="38" t="s">
        <v>33</v>
      </c>
      <c r="E83" s="39">
        <v>3</v>
      </c>
      <c r="F83" s="21"/>
      <c r="G83" s="22">
        <f t="shared" si="2"/>
        <v>0</v>
      </c>
    </row>
    <row r="84" spans="1:7" ht="15.75" customHeight="1" thickBot="1" x14ac:dyDescent="0.3">
      <c r="A84" s="159" t="s">
        <v>146</v>
      </c>
      <c r="B84" s="160"/>
      <c r="C84" s="89"/>
      <c r="D84" s="25"/>
      <c r="E84" s="33"/>
      <c r="F84" s="21"/>
      <c r="G84" s="22"/>
    </row>
    <row r="85" spans="1:7" x14ac:dyDescent="0.25">
      <c r="A85" s="34" t="s">
        <v>189</v>
      </c>
      <c r="B85" s="35" t="s">
        <v>148</v>
      </c>
      <c r="C85" s="35"/>
      <c r="D85" s="36" t="s">
        <v>33</v>
      </c>
      <c r="E85" s="37">
        <v>10</v>
      </c>
      <c r="F85" s="21"/>
      <c r="G85" s="22">
        <f t="shared" si="2"/>
        <v>0</v>
      </c>
    </row>
    <row r="86" spans="1:7" ht="15.75" thickBot="1" x14ac:dyDescent="0.3">
      <c r="A86" s="110" t="s">
        <v>198</v>
      </c>
      <c r="B86" s="111" t="s">
        <v>150</v>
      </c>
      <c r="C86" s="111"/>
      <c r="D86" s="112" t="s">
        <v>33</v>
      </c>
      <c r="E86" s="113">
        <v>20</v>
      </c>
      <c r="F86" s="114"/>
      <c r="G86" s="115">
        <f t="shared" si="2"/>
        <v>0</v>
      </c>
    </row>
    <row r="87" spans="1:7" ht="15.75" thickBot="1" x14ac:dyDescent="0.3">
      <c r="A87" s="147"/>
      <c r="B87" s="153" t="s">
        <v>219</v>
      </c>
      <c r="C87" s="148"/>
      <c r="D87" s="149"/>
      <c r="E87" s="150"/>
      <c r="F87" s="151"/>
      <c r="G87" s="152"/>
    </row>
    <row r="88" spans="1:7" ht="22.5" customHeight="1" x14ac:dyDescent="0.25">
      <c r="A88" s="103" t="s">
        <v>199</v>
      </c>
      <c r="B88" s="104" t="s">
        <v>222</v>
      </c>
      <c r="C88" s="104"/>
      <c r="D88" s="49" t="s">
        <v>239</v>
      </c>
      <c r="E88" s="100">
        <v>10</v>
      </c>
      <c r="F88" s="101"/>
      <c r="G88" s="102">
        <f>SUM(E88*F88)</f>
        <v>0</v>
      </c>
    </row>
    <row r="89" spans="1:7" ht="15.75" customHeight="1" x14ac:dyDescent="0.25">
      <c r="A89" s="40" t="s">
        <v>200</v>
      </c>
      <c r="B89" s="56" t="s">
        <v>206</v>
      </c>
      <c r="C89" s="56"/>
      <c r="D89" s="57" t="s">
        <v>239</v>
      </c>
      <c r="E89" s="58">
        <v>10</v>
      </c>
      <c r="F89" s="60"/>
      <c r="G89" s="99">
        <f t="shared" ref="G89:G108" si="3">SUM(E89*F89)</f>
        <v>0</v>
      </c>
    </row>
    <row r="90" spans="1:7" ht="18.75" customHeight="1" x14ac:dyDescent="0.25">
      <c r="A90" s="40" t="s">
        <v>201</v>
      </c>
      <c r="B90" s="56" t="s">
        <v>208</v>
      </c>
      <c r="C90" s="56"/>
      <c r="D90" s="57" t="s">
        <v>239</v>
      </c>
      <c r="E90" s="58">
        <v>10</v>
      </c>
      <c r="F90" s="61"/>
      <c r="G90" s="99">
        <f t="shared" si="3"/>
        <v>0</v>
      </c>
    </row>
    <row r="91" spans="1:7" ht="18.75" customHeight="1" x14ac:dyDescent="0.25">
      <c r="A91" s="103" t="s">
        <v>202</v>
      </c>
      <c r="B91" s="56" t="s">
        <v>249</v>
      </c>
      <c r="C91" s="56"/>
      <c r="D91" s="57" t="s">
        <v>239</v>
      </c>
      <c r="E91" s="58">
        <v>10</v>
      </c>
      <c r="F91" s="61"/>
      <c r="G91" s="99">
        <f t="shared" si="3"/>
        <v>0</v>
      </c>
    </row>
    <row r="92" spans="1:7" ht="19.5" customHeight="1" x14ac:dyDescent="0.25">
      <c r="A92" s="40" t="s">
        <v>203</v>
      </c>
      <c r="B92" s="56" t="s">
        <v>223</v>
      </c>
      <c r="C92" s="56"/>
      <c r="D92" s="57" t="s">
        <v>239</v>
      </c>
      <c r="E92" s="58">
        <v>3</v>
      </c>
      <c r="F92" s="61"/>
      <c r="G92" s="99">
        <f t="shared" si="3"/>
        <v>0</v>
      </c>
    </row>
    <row r="93" spans="1:7" x14ac:dyDescent="0.25">
      <c r="A93" s="40" t="s">
        <v>204</v>
      </c>
      <c r="B93" s="56" t="s">
        <v>224</v>
      </c>
      <c r="C93" s="56"/>
      <c r="D93" s="57" t="s">
        <v>239</v>
      </c>
      <c r="E93" s="58">
        <v>10</v>
      </c>
      <c r="F93" s="61"/>
      <c r="G93" s="99">
        <f t="shared" si="3"/>
        <v>0</v>
      </c>
    </row>
    <row r="94" spans="1:7" x14ac:dyDescent="0.25">
      <c r="A94" s="103" t="s">
        <v>205</v>
      </c>
      <c r="B94" s="56" t="s">
        <v>225</v>
      </c>
      <c r="C94" s="56"/>
      <c r="D94" s="57" t="s">
        <v>239</v>
      </c>
      <c r="E94" s="58">
        <v>10</v>
      </c>
      <c r="F94" s="61"/>
      <c r="G94" s="99">
        <f t="shared" si="3"/>
        <v>0</v>
      </c>
    </row>
    <row r="95" spans="1:7" x14ac:dyDescent="0.25">
      <c r="A95" s="40" t="s">
        <v>207</v>
      </c>
      <c r="B95" s="56" t="s">
        <v>226</v>
      </c>
      <c r="C95" s="56"/>
      <c r="D95" s="57" t="s">
        <v>239</v>
      </c>
      <c r="E95" s="39">
        <v>1</v>
      </c>
      <c r="F95" s="61"/>
      <c r="G95" s="99">
        <f t="shared" si="3"/>
        <v>0</v>
      </c>
    </row>
    <row r="96" spans="1:7" x14ac:dyDescent="0.25">
      <c r="A96" s="40" t="s">
        <v>209</v>
      </c>
      <c r="B96" s="56" t="s">
        <v>227</v>
      </c>
      <c r="C96" s="56"/>
      <c r="D96" s="57" t="s">
        <v>239</v>
      </c>
      <c r="E96" s="39">
        <v>5</v>
      </c>
      <c r="F96" s="62"/>
      <c r="G96" s="99">
        <f t="shared" si="3"/>
        <v>0</v>
      </c>
    </row>
    <row r="97" spans="1:7" ht="18.75" customHeight="1" x14ac:dyDescent="0.25">
      <c r="A97" s="103" t="s">
        <v>210</v>
      </c>
      <c r="B97" s="56" t="s">
        <v>228</v>
      </c>
      <c r="C97" s="56"/>
      <c r="D97" s="57" t="s">
        <v>239</v>
      </c>
      <c r="E97" s="39">
        <v>5</v>
      </c>
      <c r="F97" s="62"/>
      <c r="G97" s="99">
        <f t="shared" si="3"/>
        <v>0</v>
      </c>
    </row>
    <row r="98" spans="1:7" ht="21" customHeight="1" x14ac:dyDescent="0.25">
      <c r="A98" s="40" t="s">
        <v>211</v>
      </c>
      <c r="B98" s="56" t="s">
        <v>229</v>
      </c>
      <c r="C98" s="56"/>
      <c r="D98" s="57" t="s">
        <v>239</v>
      </c>
      <c r="E98" s="39">
        <v>10</v>
      </c>
      <c r="F98" s="63"/>
      <c r="G98" s="99">
        <f t="shared" si="3"/>
        <v>0</v>
      </c>
    </row>
    <row r="99" spans="1:7" x14ac:dyDescent="0.25">
      <c r="A99" s="40" t="s">
        <v>212</v>
      </c>
      <c r="B99" s="56" t="s">
        <v>230</v>
      </c>
      <c r="C99" s="56"/>
      <c r="D99" s="57" t="s">
        <v>239</v>
      </c>
      <c r="E99" s="39">
        <v>5</v>
      </c>
      <c r="F99" s="63"/>
      <c r="G99" s="99">
        <f t="shared" si="3"/>
        <v>0</v>
      </c>
    </row>
    <row r="100" spans="1:7" x14ac:dyDescent="0.25">
      <c r="A100" s="103" t="s">
        <v>213</v>
      </c>
      <c r="B100" s="56" t="s">
        <v>231</v>
      </c>
      <c r="C100" s="56"/>
      <c r="D100" s="57" t="s">
        <v>239</v>
      </c>
      <c r="E100" s="39">
        <v>10</v>
      </c>
      <c r="F100" s="63"/>
      <c r="G100" s="99">
        <f t="shared" si="3"/>
        <v>0</v>
      </c>
    </row>
    <row r="101" spans="1:7" x14ac:dyDescent="0.25">
      <c r="A101" s="40" t="s">
        <v>214</v>
      </c>
      <c r="B101" s="56" t="s">
        <v>232</v>
      </c>
      <c r="C101" s="56"/>
      <c r="D101" s="57" t="s">
        <v>239</v>
      </c>
      <c r="E101" s="39">
        <v>2</v>
      </c>
      <c r="F101" s="63"/>
      <c r="G101" s="99">
        <f t="shared" si="3"/>
        <v>0</v>
      </c>
    </row>
    <row r="102" spans="1:7" x14ac:dyDescent="0.25">
      <c r="A102" s="40" t="s">
        <v>215</v>
      </c>
      <c r="B102" s="56" t="s">
        <v>216</v>
      </c>
      <c r="C102" s="56"/>
      <c r="D102" s="57" t="s">
        <v>239</v>
      </c>
      <c r="E102" s="39">
        <v>5</v>
      </c>
      <c r="F102" s="63"/>
      <c r="G102" s="99">
        <f t="shared" si="3"/>
        <v>0</v>
      </c>
    </row>
    <row r="103" spans="1:7" x14ac:dyDescent="0.25">
      <c r="A103" s="103" t="s">
        <v>217</v>
      </c>
      <c r="B103" s="56" t="s">
        <v>233</v>
      </c>
      <c r="C103" s="56"/>
      <c r="D103" s="57" t="s">
        <v>239</v>
      </c>
      <c r="E103" s="39">
        <v>10</v>
      </c>
      <c r="F103" s="63"/>
      <c r="G103" s="99">
        <f t="shared" si="3"/>
        <v>0</v>
      </c>
    </row>
    <row r="104" spans="1:7" x14ac:dyDescent="0.25">
      <c r="A104" s="40" t="s">
        <v>218</v>
      </c>
      <c r="B104" s="56" t="s">
        <v>234</v>
      </c>
      <c r="C104" s="56"/>
      <c r="D104" s="57" t="s">
        <v>240</v>
      </c>
      <c r="E104" s="39">
        <v>3</v>
      </c>
      <c r="F104" s="63"/>
      <c r="G104" s="99">
        <f t="shared" si="3"/>
        <v>0</v>
      </c>
    </row>
    <row r="105" spans="1:7" x14ac:dyDescent="0.25">
      <c r="A105" s="40" t="s">
        <v>241</v>
      </c>
      <c r="B105" s="56" t="s">
        <v>235</v>
      </c>
      <c r="C105" s="56"/>
      <c r="D105" s="57" t="s">
        <v>240</v>
      </c>
      <c r="E105" s="39">
        <v>3</v>
      </c>
      <c r="F105" s="63"/>
      <c r="G105" s="99">
        <f t="shared" si="3"/>
        <v>0</v>
      </c>
    </row>
    <row r="106" spans="1:7" x14ac:dyDescent="0.25">
      <c r="A106" s="103" t="s">
        <v>242</v>
      </c>
      <c r="B106" s="56" t="s">
        <v>236</v>
      </c>
      <c r="C106" s="56"/>
      <c r="D106" s="57" t="s">
        <v>239</v>
      </c>
      <c r="E106" s="39">
        <v>3</v>
      </c>
      <c r="F106" s="63"/>
      <c r="G106" s="99">
        <f t="shared" si="3"/>
        <v>0</v>
      </c>
    </row>
    <row r="107" spans="1:7" x14ac:dyDescent="0.25">
      <c r="A107" s="40" t="s">
        <v>243</v>
      </c>
      <c r="B107" s="56" t="s">
        <v>237</v>
      </c>
      <c r="C107" s="56"/>
      <c r="D107" s="57" t="s">
        <v>239</v>
      </c>
      <c r="E107" s="39">
        <v>1</v>
      </c>
      <c r="F107" s="63"/>
      <c r="G107" s="99">
        <f t="shared" si="3"/>
        <v>0</v>
      </c>
    </row>
    <row r="108" spans="1:7" x14ac:dyDescent="0.25">
      <c r="A108" s="40" t="s">
        <v>250</v>
      </c>
      <c r="B108" s="56" t="s">
        <v>238</v>
      </c>
      <c r="C108" s="56"/>
      <c r="D108" s="57" t="s">
        <v>239</v>
      </c>
      <c r="E108" s="39">
        <v>5</v>
      </c>
      <c r="F108" s="63"/>
      <c r="G108" s="99">
        <f t="shared" si="3"/>
        <v>0</v>
      </c>
    </row>
    <row r="109" spans="1:7" ht="15.75" thickBot="1" x14ac:dyDescent="0.3">
      <c r="A109" s="109"/>
      <c r="B109" s="154" t="s">
        <v>245</v>
      </c>
      <c r="C109" s="109"/>
      <c r="D109" s="109"/>
      <c r="E109" s="109"/>
      <c r="F109" s="109"/>
      <c r="G109" s="156">
        <f>SUM(G6:G86)</f>
        <v>0</v>
      </c>
    </row>
    <row r="110" spans="1:7" ht="15.75" thickBot="1" x14ac:dyDescent="0.3">
      <c r="A110" s="157" t="s">
        <v>151</v>
      </c>
      <c r="B110" s="158"/>
      <c r="C110" s="89"/>
      <c r="D110" s="105"/>
      <c r="E110" s="106"/>
      <c r="F110" s="107"/>
      <c r="G110" s="108"/>
    </row>
    <row r="111" spans="1:7" x14ac:dyDescent="0.25">
      <c r="A111" s="103" t="s">
        <v>7</v>
      </c>
      <c r="B111" s="104" t="s">
        <v>182</v>
      </c>
      <c r="C111" s="104"/>
      <c r="D111" s="49" t="s">
        <v>22</v>
      </c>
      <c r="E111" s="100">
        <v>150</v>
      </c>
      <c r="F111" s="101"/>
      <c r="G111" s="102">
        <f>SUM(E111*F111)</f>
        <v>0</v>
      </c>
    </row>
    <row r="112" spans="1:7" x14ac:dyDescent="0.25">
      <c r="A112" s="40" t="s">
        <v>10</v>
      </c>
      <c r="B112" s="56" t="s">
        <v>181</v>
      </c>
      <c r="C112" s="56"/>
      <c r="D112" s="57" t="s">
        <v>22</v>
      </c>
      <c r="E112" s="58">
        <v>60</v>
      </c>
      <c r="F112" s="60"/>
      <c r="G112" s="99">
        <f t="shared" ref="G112:G133" si="4">SUM(E112*F112)</f>
        <v>0</v>
      </c>
    </row>
    <row r="113" spans="1:7" x14ac:dyDescent="0.25">
      <c r="A113" s="40" t="s">
        <v>12</v>
      </c>
      <c r="B113" s="56" t="s">
        <v>152</v>
      </c>
      <c r="C113" s="56"/>
      <c r="D113" s="57" t="s">
        <v>22</v>
      </c>
      <c r="E113" s="58">
        <v>50</v>
      </c>
      <c r="F113" s="61"/>
      <c r="G113" s="99">
        <f t="shared" si="4"/>
        <v>0</v>
      </c>
    </row>
    <row r="114" spans="1:7" x14ac:dyDescent="0.25">
      <c r="A114" s="40" t="s">
        <v>15</v>
      </c>
      <c r="B114" s="56" t="s">
        <v>180</v>
      </c>
      <c r="C114" s="56"/>
      <c r="D114" s="57" t="s">
        <v>22</v>
      </c>
      <c r="E114" s="58">
        <v>40</v>
      </c>
      <c r="F114" s="61"/>
      <c r="G114" s="99">
        <f t="shared" si="4"/>
        <v>0</v>
      </c>
    </row>
    <row r="115" spans="1:7" x14ac:dyDescent="0.25">
      <c r="A115" s="103" t="s">
        <v>17</v>
      </c>
      <c r="B115" s="56" t="s">
        <v>179</v>
      </c>
      <c r="C115" s="56"/>
      <c r="D115" s="57" t="s">
        <v>22</v>
      </c>
      <c r="E115" s="58">
        <v>36</v>
      </c>
      <c r="F115" s="61"/>
      <c r="G115" s="99">
        <f t="shared" si="4"/>
        <v>0</v>
      </c>
    </row>
    <row r="116" spans="1:7" x14ac:dyDescent="0.25">
      <c r="A116" s="40" t="s">
        <v>20</v>
      </c>
      <c r="B116" s="56" t="s">
        <v>153</v>
      </c>
      <c r="C116" s="56"/>
      <c r="D116" s="57" t="s">
        <v>22</v>
      </c>
      <c r="E116" s="58">
        <v>120</v>
      </c>
      <c r="F116" s="61"/>
      <c r="G116" s="99">
        <f t="shared" si="4"/>
        <v>0</v>
      </c>
    </row>
    <row r="117" spans="1:7" x14ac:dyDescent="0.25">
      <c r="A117" s="40" t="s">
        <v>23</v>
      </c>
      <c r="B117" s="56" t="s">
        <v>220</v>
      </c>
      <c r="C117" s="56"/>
      <c r="D117" s="57" t="s">
        <v>22</v>
      </c>
      <c r="E117" s="39">
        <v>30</v>
      </c>
      <c r="F117" s="61"/>
      <c r="G117" s="99">
        <f t="shared" si="4"/>
        <v>0</v>
      </c>
    </row>
    <row r="118" spans="1:7" x14ac:dyDescent="0.25">
      <c r="A118" s="40" t="s">
        <v>25</v>
      </c>
      <c r="B118" s="56" t="s">
        <v>221</v>
      </c>
      <c r="C118" s="56"/>
      <c r="D118" s="57" t="s">
        <v>22</v>
      </c>
      <c r="E118" s="39">
        <v>12</v>
      </c>
      <c r="F118" s="62"/>
      <c r="G118" s="99">
        <f t="shared" si="4"/>
        <v>0</v>
      </c>
    </row>
    <row r="119" spans="1:7" x14ac:dyDescent="0.25">
      <c r="A119" s="103" t="s">
        <v>28</v>
      </c>
      <c r="B119" s="56" t="s">
        <v>154</v>
      </c>
      <c r="C119" s="56"/>
      <c r="D119" s="57" t="s">
        <v>22</v>
      </c>
      <c r="E119" s="39">
        <v>24</v>
      </c>
      <c r="F119" s="62"/>
      <c r="G119" s="99">
        <f t="shared" si="4"/>
        <v>0</v>
      </c>
    </row>
    <row r="120" spans="1:7" x14ac:dyDescent="0.25">
      <c r="A120" s="40" t="s">
        <v>31</v>
      </c>
      <c r="B120" s="56" t="s">
        <v>155</v>
      </c>
      <c r="C120" s="56"/>
      <c r="D120" s="57" t="s">
        <v>22</v>
      </c>
      <c r="E120" s="39">
        <v>12</v>
      </c>
      <c r="F120" s="63"/>
      <c r="G120" s="99">
        <f t="shared" si="4"/>
        <v>0</v>
      </c>
    </row>
    <row r="121" spans="1:7" ht="17.25" customHeight="1" x14ac:dyDescent="0.25">
      <c r="A121" s="40" t="s">
        <v>35</v>
      </c>
      <c r="B121" s="56" t="s">
        <v>156</v>
      </c>
      <c r="C121" s="56"/>
      <c r="D121" s="57" t="s">
        <v>22</v>
      </c>
      <c r="E121" s="39">
        <v>60</v>
      </c>
      <c r="F121" s="63"/>
      <c r="G121" s="99">
        <f t="shared" si="4"/>
        <v>0</v>
      </c>
    </row>
    <row r="122" spans="1:7" x14ac:dyDescent="0.25">
      <c r="A122" s="40" t="s">
        <v>37</v>
      </c>
      <c r="B122" s="56" t="s">
        <v>157</v>
      </c>
      <c r="C122" s="56"/>
      <c r="D122" s="57" t="s">
        <v>14</v>
      </c>
      <c r="E122" s="39">
        <v>50</v>
      </c>
      <c r="F122" s="63"/>
      <c r="G122" s="99">
        <f t="shared" si="4"/>
        <v>0</v>
      </c>
    </row>
    <row r="123" spans="1:7" ht="21" customHeight="1" x14ac:dyDescent="0.25">
      <c r="A123" s="103" t="s">
        <v>39</v>
      </c>
      <c r="B123" s="56" t="s">
        <v>158</v>
      </c>
      <c r="C123" s="56"/>
      <c r="D123" s="57" t="s">
        <v>14</v>
      </c>
      <c r="E123" s="39">
        <v>250</v>
      </c>
      <c r="F123" s="63"/>
      <c r="G123" s="99">
        <f t="shared" si="4"/>
        <v>0</v>
      </c>
    </row>
    <row r="124" spans="1:7" x14ac:dyDescent="0.25">
      <c r="A124" s="40" t="s">
        <v>42</v>
      </c>
      <c r="B124" s="56" t="s">
        <v>159</v>
      </c>
      <c r="C124" s="56"/>
      <c r="D124" s="57" t="s">
        <v>14</v>
      </c>
      <c r="E124" s="39">
        <v>250</v>
      </c>
      <c r="F124" s="63"/>
      <c r="G124" s="99">
        <f t="shared" si="4"/>
        <v>0</v>
      </c>
    </row>
    <row r="125" spans="1:7" x14ac:dyDescent="0.25">
      <c r="A125" s="40" t="s">
        <v>184</v>
      </c>
      <c r="B125" s="56" t="s">
        <v>160</v>
      </c>
      <c r="C125" s="56"/>
      <c r="D125" s="57" t="s">
        <v>22</v>
      </c>
      <c r="E125" s="39">
        <v>10</v>
      </c>
      <c r="F125" s="63"/>
      <c r="G125" s="99">
        <f t="shared" si="4"/>
        <v>0</v>
      </c>
    </row>
    <row r="126" spans="1:7" x14ac:dyDescent="0.25">
      <c r="A126" s="40" t="s">
        <v>45</v>
      </c>
      <c r="B126" s="56" t="s">
        <v>161</v>
      </c>
      <c r="C126" s="56"/>
      <c r="D126" s="57" t="s">
        <v>22</v>
      </c>
      <c r="E126" s="39">
        <v>30</v>
      </c>
      <c r="F126" s="63"/>
      <c r="G126" s="99">
        <f t="shared" si="4"/>
        <v>0</v>
      </c>
    </row>
    <row r="127" spans="1:7" x14ac:dyDescent="0.25">
      <c r="A127" s="103" t="s">
        <v>47</v>
      </c>
      <c r="B127" s="56" t="s">
        <v>162</v>
      </c>
      <c r="C127" s="56"/>
      <c r="D127" s="57" t="s">
        <v>22</v>
      </c>
      <c r="E127" s="39">
        <v>30</v>
      </c>
      <c r="F127" s="63"/>
      <c r="G127" s="99">
        <f t="shared" si="4"/>
        <v>0</v>
      </c>
    </row>
    <row r="128" spans="1:7" x14ac:dyDescent="0.25">
      <c r="A128" s="40" t="s">
        <v>53</v>
      </c>
      <c r="B128" s="56" t="s">
        <v>163</v>
      </c>
      <c r="C128" s="56"/>
      <c r="D128" s="57" t="s">
        <v>22</v>
      </c>
      <c r="E128" s="39">
        <v>100</v>
      </c>
      <c r="F128" s="63"/>
      <c r="G128" s="99">
        <f t="shared" si="4"/>
        <v>0</v>
      </c>
    </row>
    <row r="129" spans="1:7" x14ac:dyDescent="0.25">
      <c r="A129" s="40" t="s">
        <v>56</v>
      </c>
      <c r="B129" s="56" t="s">
        <v>164</v>
      </c>
      <c r="C129" s="56"/>
      <c r="D129" s="57" t="s">
        <v>22</v>
      </c>
      <c r="E129" s="39">
        <v>5</v>
      </c>
      <c r="F129" s="63"/>
      <c r="G129" s="99">
        <f t="shared" si="4"/>
        <v>0</v>
      </c>
    </row>
    <row r="130" spans="1:7" x14ac:dyDescent="0.25">
      <c r="A130" s="40" t="s">
        <v>59</v>
      </c>
      <c r="B130" s="56" t="s">
        <v>165</v>
      </c>
      <c r="C130" s="56"/>
      <c r="D130" s="57" t="s">
        <v>22</v>
      </c>
      <c r="E130" s="39">
        <v>7</v>
      </c>
      <c r="F130" s="63"/>
      <c r="G130" s="99">
        <f t="shared" si="4"/>
        <v>0</v>
      </c>
    </row>
    <row r="131" spans="1:7" x14ac:dyDescent="0.25">
      <c r="A131" s="103" t="s">
        <v>61</v>
      </c>
      <c r="B131" s="56" t="s">
        <v>191</v>
      </c>
      <c r="C131" s="56"/>
      <c r="D131" s="57" t="s">
        <v>22</v>
      </c>
      <c r="E131" s="39">
        <v>7</v>
      </c>
      <c r="F131" s="63"/>
      <c r="G131" s="99">
        <f t="shared" si="4"/>
        <v>0</v>
      </c>
    </row>
    <row r="132" spans="1:7" x14ac:dyDescent="0.25">
      <c r="A132" s="40" t="s">
        <v>64</v>
      </c>
      <c r="B132" s="56" t="s">
        <v>166</v>
      </c>
      <c r="C132" s="56"/>
      <c r="D132" s="57" t="s">
        <v>22</v>
      </c>
      <c r="E132" s="39">
        <v>50</v>
      </c>
      <c r="F132" s="63"/>
      <c r="G132" s="99">
        <f t="shared" si="4"/>
        <v>0</v>
      </c>
    </row>
    <row r="133" spans="1:7" ht="15.75" thickBot="1" x14ac:dyDescent="0.3">
      <c r="A133" s="125" t="s">
        <v>66</v>
      </c>
      <c r="B133" s="126" t="s">
        <v>167</v>
      </c>
      <c r="C133" s="126"/>
      <c r="D133" s="127" t="s">
        <v>22</v>
      </c>
      <c r="E133" s="113">
        <v>10</v>
      </c>
      <c r="F133" s="128"/>
      <c r="G133" s="129">
        <f t="shared" si="4"/>
        <v>0</v>
      </c>
    </row>
    <row r="134" spans="1:7" ht="15.75" thickBot="1" x14ac:dyDescent="0.3">
      <c r="A134" s="64"/>
      <c r="B134" s="65" t="s">
        <v>168</v>
      </c>
      <c r="C134" s="65"/>
      <c r="D134" s="66"/>
      <c r="E134" s="67"/>
      <c r="F134" s="68"/>
      <c r="G134" s="59"/>
    </row>
    <row r="135" spans="1:7" ht="25.5" x14ac:dyDescent="0.25">
      <c r="A135" s="145" t="s">
        <v>185</v>
      </c>
      <c r="B135" s="70" t="s">
        <v>190</v>
      </c>
      <c r="C135" s="70"/>
      <c r="D135" s="71" t="s">
        <v>169</v>
      </c>
      <c r="E135" s="72">
        <v>760</v>
      </c>
      <c r="F135" s="73"/>
      <c r="G135" s="74">
        <f t="shared" ref="G135:G141" si="5">SUM(E135*F135)</f>
        <v>0</v>
      </c>
    </row>
    <row r="136" spans="1:7" ht="38.25" x14ac:dyDescent="0.25">
      <c r="A136" s="145" t="s">
        <v>69</v>
      </c>
      <c r="B136" s="75" t="s">
        <v>170</v>
      </c>
      <c r="C136" s="75"/>
      <c r="D136" s="76" t="s">
        <v>169</v>
      </c>
      <c r="E136" s="77">
        <v>4300</v>
      </c>
      <c r="F136" s="78"/>
      <c r="G136" s="79">
        <f t="shared" si="5"/>
        <v>0</v>
      </c>
    </row>
    <row r="137" spans="1:7" x14ac:dyDescent="0.25">
      <c r="A137" s="69" t="s">
        <v>71</v>
      </c>
      <c r="B137" s="80" t="s">
        <v>171</v>
      </c>
      <c r="C137" s="80"/>
      <c r="D137" s="76" t="s">
        <v>22</v>
      </c>
      <c r="E137" s="77">
        <v>20</v>
      </c>
      <c r="F137" s="78"/>
      <c r="G137" s="81">
        <f t="shared" si="5"/>
        <v>0</v>
      </c>
    </row>
    <row r="138" spans="1:7" x14ac:dyDescent="0.25">
      <c r="A138" s="69" t="s">
        <v>74</v>
      </c>
      <c r="B138" s="80" t="s">
        <v>172</v>
      </c>
      <c r="C138" s="80"/>
      <c r="D138" s="76" t="s">
        <v>22</v>
      </c>
      <c r="E138" s="77">
        <v>12</v>
      </c>
      <c r="F138" s="78"/>
      <c r="G138" s="79">
        <f t="shared" si="5"/>
        <v>0</v>
      </c>
    </row>
    <row r="139" spans="1:7" x14ac:dyDescent="0.25">
      <c r="A139" s="69" t="s">
        <v>76</v>
      </c>
      <c r="B139" s="80" t="s">
        <v>173</v>
      </c>
      <c r="C139" s="80"/>
      <c r="D139" s="76" t="s">
        <v>14</v>
      </c>
      <c r="E139" s="77">
        <v>50</v>
      </c>
      <c r="F139" s="78"/>
      <c r="G139" s="79">
        <f t="shared" si="5"/>
        <v>0</v>
      </c>
    </row>
    <row r="140" spans="1:7" x14ac:dyDescent="0.25">
      <c r="A140" s="69" t="s">
        <v>78</v>
      </c>
      <c r="B140" s="80" t="s">
        <v>174</v>
      </c>
      <c r="C140" s="80"/>
      <c r="D140" s="76" t="s">
        <v>14</v>
      </c>
      <c r="E140" s="77">
        <v>30</v>
      </c>
      <c r="F140" s="78"/>
      <c r="G140" s="79">
        <f t="shared" si="5"/>
        <v>0</v>
      </c>
    </row>
    <row r="141" spans="1:7" ht="15.75" thickBot="1" x14ac:dyDescent="0.3">
      <c r="A141" s="69" t="s">
        <v>80</v>
      </c>
      <c r="B141" s="82" t="s">
        <v>175</v>
      </c>
      <c r="C141" s="82"/>
      <c r="D141" s="83" t="s">
        <v>14</v>
      </c>
      <c r="E141" s="84">
        <v>10</v>
      </c>
      <c r="F141" s="116"/>
      <c r="G141" s="97">
        <f t="shared" si="5"/>
        <v>0</v>
      </c>
    </row>
    <row r="142" spans="1:7" ht="15.75" thickBot="1" x14ac:dyDescent="0.3">
      <c r="A142" s="119"/>
      <c r="B142" s="120" t="s">
        <v>244</v>
      </c>
      <c r="C142" s="120"/>
      <c r="D142" s="121"/>
      <c r="E142" s="122"/>
      <c r="F142" s="123"/>
      <c r="G142" s="155">
        <f>SUM(G111:G141)</f>
        <v>0</v>
      </c>
    </row>
    <row r="143" spans="1:7" x14ac:dyDescent="0.25">
      <c r="A143" s="85"/>
      <c r="B143" s="132" t="s">
        <v>176</v>
      </c>
      <c r="C143" s="133"/>
      <c r="D143" s="138"/>
      <c r="E143" s="139"/>
      <c r="F143" s="118"/>
      <c r="G143" s="124">
        <f>SUM(G109,G142)</f>
        <v>0</v>
      </c>
    </row>
    <row r="144" spans="1:7" x14ac:dyDescent="0.25">
      <c r="A144" s="86"/>
      <c r="B144" s="134" t="s">
        <v>177</v>
      </c>
      <c r="C144" s="135"/>
      <c r="D144" s="140"/>
      <c r="E144" s="93"/>
      <c r="F144" s="142"/>
      <c r="G144" s="94">
        <f>SUM(G34:G141)*25%</f>
        <v>0</v>
      </c>
    </row>
    <row r="145" spans="1:7" ht="15.75" thickBot="1" x14ac:dyDescent="0.3">
      <c r="A145" s="87"/>
      <c r="B145" s="136" t="s">
        <v>178</v>
      </c>
      <c r="C145" s="137"/>
      <c r="D145" s="141"/>
      <c r="E145" s="95"/>
      <c r="F145" s="143"/>
      <c r="G145" s="96">
        <f>SUM(G143:G144)</f>
        <v>0</v>
      </c>
    </row>
    <row r="146" spans="1:7" ht="15.75" thickTop="1" x14ac:dyDescent="0.25">
      <c r="G146" s="88"/>
    </row>
    <row r="147" spans="1:7" x14ac:dyDescent="0.25">
      <c r="A147" s="146" t="s">
        <v>248</v>
      </c>
      <c r="B147" s="131" t="s">
        <v>197</v>
      </c>
    </row>
    <row r="148" spans="1:7" x14ac:dyDescent="0.25">
      <c r="C148" t="s">
        <v>247</v>
      </c>
    </row>
    <row r="149" spans="1:7" x14ac:dyDescent="0.25">
      <c r="B149" s="117" t="s">
        <v>246</v>
      </c>
      <c r="C149" t="s">
        <v>251</v>
      </c>
      <c r="F149" s="98"/>
    </row>
    <row r="151" spans="1:7" x14ac:dyDescent="0.25">
      <c r="B151" s="169" t="s">
        <v>252</v>
      </c>
    </row>
    <row r="158" spans="1:7" x14ac:dyDescent="0.25">
      <c r="F158" s="98"/>
    </row>
    <row r="159" spans="1:7" x14ac:dyDescent="0.25">
      <c r="D159" s="98"/>
    </row>
  </sheetData>
  <mergeCells count="18">
    <mergeCell ref="A42:B42"/>
    <mergeCell ref="D1:G1"/>
    <mergeCell ref="D2:G2"/>
    <mergeCell ref="A5:B5"/>
    <mergeCell ref="A8:B8"/>
    <mergeCell ref="A12:B12"/>
    <mergeCell ref="A16:B16"/>
    <mergeCell ref="A18:B18"/>
    <mergeCell ref="A20:B20"/>
    <mergeCell ref="A29:B29"/>
    <mergeCell ref="A32:B32"/>
    <mergeCell ref="A37:B37"/>
    <mergeCell ref="A110:B110"/>
    <mergeCell ref="A53:B53"/>
    <mergeCell ref="A69:B69"/>
    <mergeCell ref="A77:B77"/>
    <mergeCell ref="A81:B81"/>
    <mergeCell ref="A84:B84"/>
  </mergeCells>
  <pageMargins left="0.23622047244094491" right="0.23622047244094491" top="0.51181102362204722" bottom="0.35433070866141736" header="0.23622047244094491" footer="0.15748031496062992"/>
  <pageSetup paperSize="9" scale="66" orientation="landscape" horizontalDpi="4294967294" verticalDpi="4294967294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uredski 2018</vt:lpstr>
      <vt:lpstr>'uredski 2018'!Ispis_naslova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Benički, Vlado</dc:creator>
  <cp:lastModifiedBy>Mlinarić, Mirjana</cp:lastModifiedBy>
  <cp:lastPrinted>2018-07-11T15:35:32Z</cp:lastPrinted>
  <dcterms:created xsi:type="dcterms:W3CDTF">2018-05-15T12:52:56Z</dcterms:created>
  <dcterms:modified xsi:type="dcterms:W3CDTF">2018-07-12T09:20:33Z</dcterms:modified>
</cp:coreProperties>
</file>