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NABAVA\NABAVA 2020\Uredski materijal\DON\"/>
    </mc:Choice>
  </mc:AlternateContent>
  <bookViews>
    <workbookView xWindow="0" yWindow="0" windowWidth="28800" windowHeight="12300"/>
  </bookViews>
  <sheets>
    <sheet name="Troškovnik uredski 2020" sheetId="1" r:id="rId1"/>
  </sheets>
  <definedNames>
    <definedName name="_xlnm.Print_Titles" localSheetId="0">'Troškovnik uredski 2020'!$3:$4</definedName>
    <definedName name="_xlnm.Print_Area" localSheetId="0">'Troškovnik uredski 2020'!$A$1:$I$124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42" i="1"/>
  <c r="G85" i="1"/>
  <c r="G86" i="1"/>
  <c r="G87" i="1"/>
  <c r="G88" i="1"/>
  <c r="G115" i="1" l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3" i="1"/>
  <c r="G91" i="1"/>
  <c r="G89" i="1"/>
  <c r="G84" i="1"/>
  <c r="G82" i="1"/>
  <c r="G80" i="1"/>
  <c r="G79" i="1"/>
  <c r="G78" i="1"/>
  <c r="G77" i="1"/>
  <c r="G76" i="1"/>
  <c r="G75" i="1"/>
  <c r="G74" i="1"/>
  <c r="G73" i="1"/>
  <c r="G72" i="1"/>
  <c r="G71" i="1"/>
  <c r="G70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2" i="1"/>
  <c r="G51" i="1"/>
  <c r="G50" i="1"/>
  <c r="G49" i="1"/>
  <c r="G48" i="1"/>
  <c r="G47" i="1"/>
  <c r="G46" i="1"/>
  <c r="G45" i="1"/>
  <c r="G44" i="1"/>
  <c r="G41" i="1"/>
  <c r="G40" i="1"/>
  <c r="G39" i="1"/>
  <c r="G37" i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G19" i="1"/>
  <c r="G17" i="1"/>
  <c r="G15" i="1"/>
  <c r="G13" i="1"/>
  <c r="G12" i="1"/>
  <c r="G10" i="1"/>
  <c r="G9" i="1"/>
  <c r="G7" i="1"/>
  <c r="G6" i="1"/>
  <c r="G117" i="1" l="1"/>
  <c r="G116" i="1"/>
  <c r="G118" i="1" l="1"/>
</calcChain>
</file>

<file path=xl/sharedStrings.xml><?xml version="1.0" encoding="utf-8"?>
<sst xmlns="http://schemas.openxmlformats.org/spreadsheetml/2006/main" count="313" uniqueCount="232">
  <si>
    <t>NARUČITELJ: VRHOVNI SUD REPUBLIKE HRVATSKE</t>
  </si>
  <si>
    <t>TEHNIČKA SPECIFIKACIJA -  TROŠKOVNIK- UREDSKI MATERIJAL 2020.</t>
  </si>
  <si>
    <t>Ev.br. 3/20 - Prilog II.</t>
  </si>
  <si>
    <t>Red. br.</t>
  </si>
  <si>
    <t>OPIS ARTIKLA</t>
  </si>
  <si>
    <t>Naziv i marka artikla i naziv proizvođača ponuđenog artikla - JEDNAKOVRIJEDAN</t>
  </si>
  <si>
    <t>Jedinica mjere</t>
  </si>
  <si>
    <t>Okvirna količina za jednogodišnje razodblje</t>
  </si>
  <si>
    <t>Jedinična cijena bez PDV</t>
  </si>
  <si>
    <t>Ukupna cijena bez PDV</t>
  </si>
  <si>
    <t>PAPIR ZA ISPIS I KOPIRANJE</t>
  </si>
  <si>
    <t>*1.</t>
  </si>
  <si>
    <t xml:space="preserve">Papir za kvalitetni jednostrani i dvostrani otisak za ispis i kopiranje,  A4, 75 g/m², bijeli, B klase ili bolji  za fotokopirne uređaje, laserske i inkjet pisače, 1 omot /500 listova
GRAMATURA               ISO 536         c.v.*  72 g/m² -  78 g/m²        
DEBLJINA                    ISO 534         c.v.   101 μm   -  110 μm       
NEPROZIRNOST          ISO 2471        min 91%
HRAPAVOST**             ISO 8791-2     c.v.  90 ml/min   -   250 ml/min                                                                                CIE BJELINA                ISO 11475      min 160                                                                </t>
  </si>
  <si>
    <t>omot</t>
  </si>
  <si>
    <t>*2.</t>
  </si>
  <si>
    <t xml:space="preserve">Papir za kvalitetni jednostrani i dvostrani otisak za ispis i kopiranje,  A3, 120 g/m², bijeli, B klase ili bolji za fotokopirne uređaje, laserske i inkjet pisače, 1/500
GRAMATURA               ISO 536         c.v.*  72 g/m² -  78 g/m²        
DEBLJINA                    ISO 534         c.v.   101 μm   -  110 μm       
NEPROZIRNOST          ISO 2471        min 91%
HRAPAVOST**             ISO 8791-2     c.v.  90 ml/min   -   250 ml/min                                                                                CIE BJELINA                ISO 11475      min 160                                                                </t>
  </si>
  <si>
    <t>PAPIR ZA SPECIJALNU NAMJENU</t>
  </si>
  <si>
    <t>3.</t>
  </si>
  <si>
    <t>Papir za pakiranje, pak papir, dimenzija 88 x 126 cm, 120 g/m², boja natron, pakiranje od 15 kg</t>
  </si>
  <si>
    <t>pak</t>
  </si>
  <si>
    <t>4.</t>
  </si>
  <si>
    <t>Papir raster savijeni A3, visoki karo, trgovački, omot od 200/1 papira</t>
  </si>
  <si>
    <t>BILJEŽNICE</t>
  </si>
  <si>
    <t>6.</t>
  </si>
  <si>
    <t>Bilježnica A4 diktando, tvrdi uvez, plastificirane jednobojne korice bez motiva, paleta min 4 boje prema izboru korisnika, broj listova min 96/1</t>
  </si>
  <si>
    <t>komad</t>
  </si>
  <si>
    <t>7.</t>
  </si>
  <si>
    <t>Bilježnica A5 diktando, tvrdi uvez, plastificirane jednobojne korice bez motiva, paleta min 4 boje prema izboru korisnika, broj listova min 96/1</t>
  </si>
  <si>
    <t>ADING ROLE</t>
  </si>
  <si>
    <t>9.</t>
  </si>
  <si>
    <t>Termo traka 80/12/60, 10/1</t>
  </si>
  <si>
    <t>BLOKOVI ZA BILJEŠKE I CRTANJE</t>
  </si>
  <si>
    <t>10.</t>
  </si>
  <si>
    <t>Blok za bilješke, karo, dimenzija min 204 x 145 mm, bez naslovnice, broj listova min 50/1</t>
  </si>
  <si>
    <t>UREDSKE KOCKE</t>
  </si>
  <si>
    <t>11.</t>
  </si>
  <si>
    <t>Listići za uredsku kocku, bijele boje, dimenzija listića 90 x 90 mm, set od 500/1 listića</t>
  </si>
  <si>
    <t>set</t>
  </si>
  <si>
    <t xml:space="preserve">ODLAGANJE I ARHIVIRANJE DOKUMENTACIJE </t>
  </si>
  <si>
    <t>12.</t>
  </si>
  <si>
    <t>Registrator u kutiji, A4, široki, hrbat 80 mm s etiketom, sastoji se od uloška s mehanizmom i kutije, kaširana ljepenka, kutija i uložak u istoj boji, paleta min 4 boje prema izboru korisnika</t>
  </si>
  <si>
    <t>13.</t>
  </si>
  <si>
    <t>Fascikl A4 s 3 klape i gumicom, karton 600 g/m², jednobojne plastificirane korice, paleta min 5 boja prema izboru korisnika</t>
  </si>
  <si>
    <t>14.</t>
  </si>
  <si>
    <t xml:space="preserve">Fascikl PVC, A4, sa kliznim mehanizmom </t>
  </si>
  <si>
    <t>15.</t>
  </si>
  <si>
    <t>Fascikla samoljepljiva za oglasnu ploču A4, 2/1 srebrni</t>
  </si>
  <si>
    <t>16.</t>
  </si>
  <si>
    <t>Fascikla samoljepljiva za oglasnu ploču A3, 2/1 srebrni</t>
  </si>
  <si>
    <t>17.</t>
  </si>
  <si>
    <t>Uložni fascikl A4, "U",PP - sjajni, otvor s gornje strane, debljina 80 mikrona, set od 50/1 fascikala</t>
  </si>
  <si>
    <t>18.</t>
  </si>
  <si>
    <t>Uložni fascikl A4 "L", PP - sjajni, s otvorom na užoj i široj strani, debljina 80 mikrona, set od 50/1 fascikala</t>
  </si>
  <si>
    <t>19.</t>
  </si>
  <si>
    <t>Uložni fascikl A4 "UR", PP - sjajni, otvor s gornje strane,univerzalna perforacija,
 debljina 80 mikrona, set od 50/1 fascikala</t>
  </si>
  <si>
    <t>20.</t>
  </si>
  <si>
    <t>Uložni fascikl A4 "URL", PP - sjajni, s otvorom na užoj i široj strani,univerzalna perforacija,
 debljina 80 mikrona, set od 50/1 fascikala</t>
  </si>
  <si>
    <t>KUVERTE</t>
  </si>
  <si>
    <t>Kuverta B6, latex, plava, 125 x 176 mm, 75 g/m², set od 100/1 kuverti</t>
  </si>
  <si>
    <t>Kuverta B6-BB, latex, bijela, 125 x 176 mm, 75 g/m², set od 100/1 kuverti</t>
  </si>
  <si>
    <t>Kuverta zaštitna C, 17x22,5</t>
  </si>
  <si>
    <t>Kuverta zaštitna D, 20x27,5</t>
  </si>
  <si>
    <t>Kuverta zaštitna H, 29x37</t>
  </si>
  <si>
    <t xml:space="preserve">VREĆICE S BOČNIM OTVOROM - NATRON </t>
  </si>
  <si>
    <t>26.</t>
  </si>
  <si>
    <t>Vrećica 400-N, strip, čvrsto lijepljenje, natron, otvor na užoj strani, 300 x 400 mm, 100 g/m², kutija od 250/1 vrećica</t>
  </si>
  <si>
    <t>kutija</t>
  </si>
  <si>
    <t>TISKANICE prema oznaci ili jednakovrijedne</t>
  </si>
  <si>
    <t>30.</t>
  </si>
  <si>
    <t>I-2/NCR, Isplatnica, blok 100 listova, 16,5x10 cm</t>
  </si>
  <si>
    <t>blok</t>
  </si>
  <si>
    <t>31.</t>
  </si>
  <si>
    <t>HUB nalog za isplatu III-A</t>
  </si>
  <si>
    <t>32.</t>
  </si>
  <si>
    <t>P-3 B, prijamna knjiga - za obične pošiljke, formata A5</t>
  </si>
  <si>
    <t>33.</t>
  </si>
  <si>
    <t>Putni radni list, UT-VI-10, NCR</t>
  </si>
  <si>
    <t xml:space="preserve">UREDSKI PRIBOR </t>
  </si>
  <si>
    <t>37.</t>
  </si>
  <si>
    <t>Škare uredske, asimetrične, duljina škara 21 cm (dozvoljeno odstupanje ± 2 cm), od nehrđajućeg čelika, sa plastičnom ili gumiranom drškom za ugodnije držanje</t>
  </si>
  <si>
    <t>38.</t>
  </si>
  <si>
    <t>Traka samoljepljiva, prozirna PP folija, solvent ljepilo (prirodni kaučuk), debljina trake min 25 mikrona, dimenzija 48 mm x 66 m</t>
  </si>
  <si>
    <t>39.</t>
  </si>
  <si>
    <t>Traka samoljepljiva (selotejp), prozirna, na bazi vodenog akrilata, visoke ljepljivosti, pakiranje od 5 kom, dimenzija 15 mm x 33 m</t>
  </si>
  <si>
    <t>40.</t>
  </si>
  <si>
    <t>Traka samoljepljiva (selotejp), bijela, ne ostavlja tragove kod kopiranja, pakirana u ambalažu (papir ili celofan), dimenzija 19 mm x 33 m</t>
  </si>
  <si>
    <t>41.</t>
  </si>
  <si>
    <t>Stalak za ljepljivu traku 19/33, stabilni, neklizajući</t>
  </si>
  <si>
    <t>42.</t>
  </si>
  <si>
    <t>Špaga 0,40/3 500gr klupko, smeđa</t>
  </si>
  <si>
    <t>43.</t>
  </si>
  <si>
    <t>Ulje za uništivače (rezač dokumenata)</t>
  </si>
  <si>
    <t>Vrpca za kalkulator, 13 mm, 2 špule</t>
  </si>
  <si>
    <t>44.</t>
  </si>
  <si>
    <t>Vrpca za arhivske mape  6 mm (kolut 1/500)</t>
  </si>
  <si>
    <t>kolut</t>
  </si>
  <si>
    <t>PISAĆI I CRTAĆI PRIBOR</t>
  </si>
  <si>
    <t>50.</t>
  </si>
  <si>
    <t xml:space="preserve">Kemijska olovka Roler Pilot G-2 plava 0,5 , </t>
  </si>
  <si>
    <t>51.</t>
  </si>
  <si>
    <t>Kemijska olovka Lacknock SN-101, plava</t>
  </si>
  <si>
    <t>52.</t>
  </si>
  <si>
    <t xml:space="preserve">Kemijska olovka Lacknock SN-101 crvena </t>
  </si>
  <si>
    <t>53.</t>
  </si>
  <si>
    <t xml:space="preserve">Zamjenjiv uložak za kem. olovku Roler Pilot G-2 crveni 0,5, </t>
  </si>
  <si>
    <t>54.</t>
  </si>
  <si>
    <t>Zamjenjiv uložak za kem. olovku SN-101 plavi  (SA-7C)</t>
  </si>
  <si>
    <t>55.</t>
  </si>
  <si>
    <t>Zamjenjiv uložak za kem. olovku SN-101 crveni, (SA-7C)</t>
  </si>
  <si>
    <t>56.</t>
  </si>
  <si>
    <t>Roler UB-150 (plavi, crveni ili crni)</t>
  </si>
  <si>
    <t>57.</t>
  </si>
  <si>
    <t>Tehnička olovka za pisanje i crtanje, debljine mine 0,5 mm, s gumicom, klipsom i gumenim hvatištem za lakše pisanje, s mehanizmom protiv pucanja mine</t>
  </si>
  <si>
    <t>58.</t>
  </si>
  <si>
    <t>Mine za tehničku olovku debljine 0,5 mm, intenzivno crne linije, lako se brišu, visokog stupnja elastičnosti i nelomljivosti, za pisanje po svim vrstama papira, duljine koja pristaje tehničkoj olovci, kutija (tuba) od 12/1 mina</t>
  </si>
  <si>
    <t>59.</t>
  </si>
  <si>
    <t>Grafitna olovka tvrdoće HB, šiljena, s gumicom, otporna na lomljenje, neklizajuće površine</t>
  </si>
  <si>
    <t>60.</t>
  </si>
  <si>
    <t>Gumica za brisanje za grafitne olovke,kaučuk , dimenzija  min 28,2x15,9x9,5 mm</t>
  </si>
  <si>
    <t>61.</t>
  </si>
  <si>
    <t xml:space="preserve">Korekturna traka, jednokratna, čvrsto kućište, laka za upotrebu, širina trake 4,2 mm, duljina trake min 8,5 i max 10 m </t>
  </si>
  <si>
    <t>62.</t>
  </si>
  <si>
    <t>Šiljilo metalno, jedan nož, za olovke standardne veličine</t>
  </si>
  <si>
    <t>63.</t>
  </si>
  <si>
    <t>Marker za CD permanentni, okrugli vrh, širina ispisa 0,5-1 mm, vodootporan, boja ispisa crna</t>
  </si>
  <si>
    <t>64.</t>
  </si>
  <si>
    <t>Marker permanentni, klinasti vrh, širina ispisa 1-5 mm, vodootporan, s mogućnošću ponovnog punjenja, boja ispisa crna</t>
  </si>
  <si>
    <t>PRIBOR ZA UREDSKI STOL</t>
  </si>
  <si>
    <t>71.</t>
  </si>
  <si>
    <t>Spojnice tip 24/6, kutija od 1000/1 spojnica (fornax)</t>
  </si>
  <si>
    <t>72.</t>
  </si>
  <si>
    <t>Spojnice tip 26/6, kutija od 1000/1 spojnica</t>
  </si>
  <si>
    <t>73.</t>
  </si>
  <si>
    <t>Spojnice NOVUS 042-0000 NE6 5000/1 spojnica</t>
  </si>
  <si>
    <t>74.</t>
  </si>
  <si>
    <t xml:space="preserve">Stroj ručni za spajanje min 20 listova, 80 g/m2 papira, mogućnost korištenjaspojnica tipa 24/6, garancija min 5 god. (Novus, Leitz ili jednakovrijednu) </t>
  </si>
  <si>
    <t>75.</t>
  </si>
  <si>
    <t>Stroj električni za spajanje min 20 listova</t>
  </si>
  <si>
    <t>76.</t>
  </si>
  <si>
    <t>Spajalice ručne br. 3, niklane, kutija od 100/1 spajalica</t>
  </si>
  <si>
    <t>77.</t>
  </si>
  <si>
    <t>Kutija za spajalice, kvadrat ili okrugla, magnetna</t>
  </si>
  <si>
    <t>78.</t>
  </si>
  <si>
    <t>Deklamarica, mala</t>
  </si>
  <si>
    <t>79.</t>
  </si>
  <si>
    <t>Deklamarica velika- kliješta</t>
  </si>
  <si>
    <t>80.</t>
  </si>
  <si>
    <t xml:space="preserve">Boja za nadopunjavanje jastučića za žig (gumene žigove) na vodenoj bazi, kvalitetna, brzo se suši, plastična bočica 27-30 ml, boja crna, crvena, plava ili ljubičasta prema izboru korisnika </t>
  </si>
  <si>
    <t>81.</t>
  </si>
  <si>
    <t>Sredstvo za čišćenje ekrana, s pumpicom, bezalkoholni, antistatičko djelovanje, za sigurnu upotrebu na svim ekranima i monitorima, 250 ml</t>
  </si>
  <si>
    <t xml:space="preserve">SAMOLJEPIVI (MEMO) LISTIĆI </t>
  </si>
  <si>
    <t>91.</t>
  </si>
  <si>
    <t>Blok kocka,  75 x 75 mm ili 76 x 76 mm, boja listića žuta, blok od 450/1 listića</t>
  </si>
  <si>
    <t>92.</t>
  </si>
  <si>
    <t>UVEZIVANJE I PLASTIFICIRANJE</t>
  </si>
  <si>
    <t>94.</t>
  </si>
  <si>
    <t>Korice A4 za spiralni uvez  od kartona 250 g/m2, paleta min 4 boje prema izboru korisnika (CRNA), set od 100/1 korica</t>
  </si>
  <si>
    <t>Korice A4, PVC, za spiralni uvez prozirna, gornja, set 100/1</t>
  </si>
  <si>
    <t>Unicover Hard, korice tvrde A4 Portrait 100-130, srebrna</t>
  </si>
  <si>
    <t>Unicover Hard, korice tvrde A4 Portrait 130-160, srebrna</t>
  </si>
  <si>
    <t>Unicover Hard, korice tvrde A4 Portrait 160-190, srebrna</t>
  </si>
  <si>
    <t>Unicover Hard, korice tvrde A4 Portrait 190-220, srebrna</t>
  </si>
  <si>
    <t>BATERIJE</t>
  </si>
  <si>
    <t>Baterija alkalna AA, LR6, napon 1,5 V, set od 4/1 baterije DURACELL ili jednakovrijedne</t>
  </si>
  <si>
    <t>Baterija alkalna AAA, LR03, napon 1,5 V, set od 4/1 baterije DURACELL ili jednakovrijedne</t>
  </si>
  <si>
    <t>Baterija rechargeable (punjive),AAA, napon 1,5 V, set od 4/1 baterije DURACELL ili jednakovrijedne</t>
  </si>
  <si>
    <t>MEDIJI ZA POHRANU PODATAKA I DRUGI RAČUNALNI PRIBOR</t>
  </si>
  <si>
    <t>kom</t>
  </si>
  <si>
    <t>Bežična tipkovnica LOGITECH K270, bežična, USB, crna</t>
  </si>
  <si>
    <t>Memorija USB 3.0 FLASH DRIVE, 64 GB, KINGSTON DT 100 G3</t>
  </si>
  <si>
    <t>Memorija USB 3.0 FLASH DRIVE 128 GB KINGSTON DT 100 G3</t>
  </si>
  <si>
    <t>Memorija USB 3.0 FLASH DRIVE, 32 GB, KINGSTON DT 100 G3</t>
  </si>
  <si>
    <t>USB prijenosna memorija - 8 GB</t>
  </si>
  <si>
    <t>Utičnica zidna HDMI/HDMI ženska, dimenzije (d, v, š): 80mm x 80mm x 43mm , Keystone, Prestige line ili jednakovrijedna</t>
  </si>
  <si>
    <t>Kabel HDMI (M) na HDMI (M), 5m</t>
  </si>
  <si>
    <t>Naponski kabel za prijenosnike</t>
  </si>
  <si>
    <t>Produžni strujni kabel za UPS, 2m</t>
  </si>
  <si>
    <t>Optički kabel Toslink na Toslink, 2 m, crni</t>
  </si>
  <si>
    <t>SSD 500 GB, M.2, SAMSUNG 970 Evo NVMe  ili jednakovrijedna</t>
  </si>
  <si>
    <t>SSD 500 GB, SATA 3, SAMSUNG 860 Evo  ili jednakovrijedna</t>
  </si>
  <si>
    <t>Hard disk  2TB HDD 3,5" Desktop 5400rpm, Western Digital WD20PURZ ili jednakovrijedan</t>
  </si>
  <si>
    <t>Podloga za ruke, uz tipkovnicu, neklizajuća, ergonomska, s jastučićem punjenim gelom, može se prati</t>
  </si>
  <si>
    <t>Produžni el. kablovi s prekidačem (16A, 250V, 3500W) -  s 5 priključaka - 5 met.</t>
  </si>
  <si>
    <t>Punjač baterija PANASONIC Eneloop KKJ61MCC40USB ili jednakovrijedan</t>
  </si>
  <si>
    <t xml:space="preserve">USB prijenosni disk, 2.5", minimum 500 GB, USB 3.0 </t>
  </si>
  <si>
    <t>BLACK &amp; DECKER 56-dijelni set pribora sa odvijačem u torbici ili jednakovrijedan</t>
  </si>
  <si>
    <t>Docking station -HUB, 3x USB 3.0, dual bay HDD, 2.5"/3.5" SATA HDDs/SSDs, LC-POWER LC-DOCK-U3 ili jednakovrijedan</t>
  </si>
  <si>
    <t>UKUPNO bez PDV-a</t>
  </si>
  <si>
    <t>Ukupni iznos PDV-a:</t>
  </si>
  <si>
    <t xml:space="preserve">  SVEUKUPNA CIJENA PONUDE s PDV-om:</t>
  </si>
  <si>
    <t>*</t>
  </si>
  <si>
    <t xml:space="preserve"> artikli za koje je potrebno dostaviti uzorke</t>
  </si>
  <si>
    <t>PONUDITELJ- ovlašteni zastupnik za potpis:</t>
  </si>
  <si>
    <t>Datum:</t>
  </si>
  <si>
    <t>(naziv, adresa, potpis)</t>
  </si>
  <si>
    <t>M.P.</t>
  </si>
  <si>
    <t>5.</t>
  </si>
  <si>
    <t>8.</t>
  </si>
  <si>
    <t>21.</t>
  </si>
  <si>
    <t>22.</t>
  </si>
  <si>
    <t>23.</t>
  </si>
  <si>
    <t>24.</t>
  </si>
  <si>
    <t>25.</t>
  </si>
  <si>
    <t>27.</t>
  </si>
  <si>
    <t>28.</t>
  </si>
  <si>
    <t>29.</t>
  </si>
  <si>
    <t>34.</t>
  </si>
  <si>
    <t>35.</t>
  </si>
  <si>
    <t>36.</t>
  </si>
  <si>
    <t>45.</t>
  </si>
  <si>
    <t>46.</t>
  </si>
  <si>
    <t>47.</t>
  </si>
  <si>
    <t>48.</t>
  </si>
  <si>
    <t>49.</t>
  </si>
  <si>
    <t>65.</t>
  </si>
  <si>
    <t>66.</t>
  </si>
  <si>
    <t>67.</t>
  </si>
  <si>
    <t>68.</t>
  </si>
  <si>
    <t>69.</t>
  </si>
  <si>
    <t>70.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</si>
  <si>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</si>
  <si>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</si>
  <si>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</si>
  <si>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</si>
  <si>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</si>
  <si>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</si>
  <si>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</si>
  <si>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</si>
  <si>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</si>
  <si>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93.</t>
  </si>
  <si>
    <t>Bežični optički miš, crni, Logitech M171 ili jednakovrijedan</t>
  </si>
  <si>
    <t>Baterija za laptop Dell Vostro 3550 (Rechargeable Li-ion, type J1KND 11.1V, 48Wh)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</si>
</sst>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_-* #,##0.00\ _k_n_-;\-* #,##0.00\ _k_n_-;_-* &quot;-&quot;??\ _k_n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</font>
    <font>
      <b/>
      <sz val="10"/>
      <color theme="1"/>
      <name val="Arial"/>
      <family val="2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3" applyFont="1" applyFill="1" applyBorder="1" applyAlignment="1" applyProtection="1">
      <alignment horizontal="center" vertical="center" wrapText="1"/>
    </xf>
    <xf numFmtId="3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4" xfId="3" applyFont="1" applyFill="1" applyBorder="1" applyAlignment="1" applyProtection="1">
      <alignment horizontal="center" vertical="center" wrapText="1"/>
    </xf>
    <xf numFmtId="3" fontId="4" fillId="2" borderId="5" xfId="3" applyNumberFormat="1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center" vertical="center" wrapText="1"/>
    </xf>
    <xf numFmtId="3" fontId="5" fillId="2" borderId="8" xfId="3" applyNumberFormat="1" applyFont="1" applyFill="1" applyBorder="1" applyAlignment="1" applyProtection="1">
      <alignment horizontal="center" vertical="center" wrapText="1"/>
    </xf>
    <xf numFmtId="0" fontId="5" fillId="2" borderId="9" xfId="3" applyNumberFormat="1" applyFont="1" applyFill="1" applyBorder="1" applyAlignment="1" applyProtection="1">
      <alignment horizontal="center" vertical="center" wrapText="1"/>
    </xf>
    <xf numFmtId="3" fontId="5" fillId="2" borderId="10" xfId="3" applyNumberFormat="1" applyFont="1" applyFill="1" applyBorder="1" applyAlignment="1" applyProtection="1">
      <alignment horizontal="center" vertical="center" wrapText="1"/>
    </xf>
    <xf numFmtId="0" fontId="6" fillId="2" borderId="12" xfId="2" applyFont="1" applyFill="1" applyBorder="1" applyAlignment="1" applyProtection="1">
      <alignment horizontal="center" vertical="distributed" wrapText="1"/>
    </xf>
    <xf numFmtId="0" fontId="6" fillId="2" borderId="12" xfId="2" applyFont="1" applyFill="1" applyBorder="1" applyAlignment="1" applyProtection="1">
      <alignment vertical="distributed" wrapText="1"/>
    </xf>
    <xf numFmtId="3" fontId="7" fillId="2" borderId="13" xfId="2" applyNumberFormat="1" applyFont="1" applyFill="1" applyBorder="1" applyAlignment="1" applyProtection="1">
      <alignment horizontal="right" vertical="center" wrapText="1"/>
    </xf>
    <xf numFmtId="0" fontId="0" fillId="0" borderId="14" xfId="0" applyBorder="1"/>
    <xf numFmtId="0" fontId="0" fillId="0" borderId="15" xfId="0" applyBorder="1"/>
    <xf numFmtId="0" fontId="7" fillId="3" borderId="16" xfId="2" applyFont="1" applyFill="1" applyBorder="1" applyAlignment="1" applyProtection="1">
      <alignment horizontal="center" vertical="center" wrapText="1"/>
    </xf>
    <xf numFmtId="0" fontId="7" fillId="2" borderId="17" xfId="2" applyFont="1" applyFill="1" applyBorder="1" applyAlignment="1" applyProtection="1">
      <alignment horizontal="left" vertical="center" wrapText="1"/>
    </xf>
    <xf numFmtId="0" fontId="7" fillId="0" borderId="17" xfId="2" applyFont="1" applyFill="1" applyBorder="1" applyAlignment="1" applyProtection="1">
      <alignment horizontal="center" vertical="center" wrapText="1"/>
    </xf>
    <xf numFmtId="1" fontId="7" fillId="0" borderId="18" xfId="2" applyNumberFormat="1" applyFont="1" applyFill="1" applyBorder="1" applyAlignment="1" applyProtection="1">
      <alignment horizontal="center" vertical="center" wrapText="1"/>
    </xf>
    <xf numFmtId="2" fontId="7" fillId="0" borderId="19" xfId="2" applyNumberFormat="1" applyFont="1" applyFill="1" applyBorder="1" applyAlignment="1" applyProtection="1">
      <alignment horizontal="center" vertical="center" wrapText="1"/>
    </xf>
    <xf numFmtId="164" fontId="0" fillId="0" borderId="20" xfId="0" applyNumberFormat="1" applyBorder="1" applyAlignment="1">
      <alignment vertical="center"/>
    </xf>
    <xf numFmtId="0" fontId="7" fillId="3" borderId="6" xfId="2" applyFont="1" applyFill="1" applyBorder="1" applyAlignment="1" applyProtection="1">
      <alignment horizontal="center" vertical="center" wrapText="1"/>
    </xf>
    <xf numFmtId="0" fontId="7" fillId="2" borderId="7" xfId="2" applyFont="1" applyFill="1" applyBorder="1" applyAlignment="1" applyProtection="1">
      <alignment horizontal="left" vertical="center" wrapText="1"/>
    </xf>
    <xf numFmtId="0" fontId="7" fillId="0" borderId="7" xfId="2" applyFont="1" applyFill="1" applyBorder="1" applyAlignment="1" applyProtection="1">
      <alignment horizontal="center" vertical="center" wrapText="1"/>
    </xf>
    <xf numFmtId="1" fontId="7" fillId="0" borderId="8" xfId="2" applyNumberFormat="1" applyFont="1" applyFill="1" applyBorder="1" applyAlignment="1" applyProtection="1">
      <alignment horizontal="center" vertical="center" wrapText="1"/>
    </xf>
    <xf numFmtId="2" fontId="7" fillId="0" borderId="21" xfId="2" applyNumberFormat="1" applyFont="1" applyFill="1" applyBorder="1" applyAlignment="1" applyProtection="1">
      <alignment horizontal="center" vertical="center" wrapText="1"/>
    </xf>
    <xf numFmtId="164" fontId="0" fillId="0" borderId="10" xfId="0" applyNumberFormat="1" applyBorder="1" applyAlignment="1">
      <alignment vertical="center"/>
    </xf>
    <xf numFmtId="0" fontId="6" fillId="2" borderId="12" xfId="2" applyNumberFormat="1" applyFont="1" applyFill="1" applyBorder="1" applyAlignment="1" applyProtection="1">
      <alignment horizontal="center" vertical="center" wrapText="1"/>
    </xf>
    <xf numFmtId="0" fontId="6" fillId="2" borderId="12" xfId="2" applyFont="1" applyFill="1" applyBorder="1" applyAlignment="1" applyProtection="1">
      <alignment vertical="center" wrapText="1"/>
    </xf>
    <xf numFmtId="1" fontId="6" fillId="2" borderId="12" xfId="2" applyNumberFormat="1" applyFont="1" applyFill="1" applyBorder="1" applyAlignment="1" applyProtection="1">
      <alignment horizontal="center" vertical="center" wrapText="1"/>
    </xf>
    <xf numFmtId="2" fontId="7" fillId="0" borderId="14" xfId="2" applyNumberFormat="1" applyFont="1" applyFill="1" applyBorder="1" applyAlignment="1" applyProtection="1">
      <alignment horizontal="center" vertical="center" wrapText="1"/>
    </xf>
    <xf numFmtId="164" fontId="0" fillId="0" borderId="15" xfId="0" applyNumberFormat="1" applyBorder="1" applyAlignment="1">
      <alignment vertical="center"/>
    </xf>
    <xf numFmtId="0" fontId="7" fillId="2" borderId="22" xfId="2" applyFont="1" applyFill="1" applyBorder="1" applyAlignment="1" applyProtection="1">
      <alignment horizontal="center" vertical="center" wrapText="1"/>
    </xf>
    <xf numFmtId="0" fontId="7" fillId="2" borderId="23" xfId="2" applyFont="1" applyFill="1" applyBorder="1" applyAlignment="1" applyProtection="1">
      <alignment horizontal="left" vertical="center" wrapText="1"/>
    </xf>
    <xf numFmtId="0" fontId="8" fillId="0" borderId="23" xfId="2" applyFont="1" applyFill="1" applyBorder="1" applyAlignment="1" applyProtection="1">
      <alignment horizontal="center" vertical="distributed"/>
    </xf>
    <xf numFmtId="1" fontId="7" fillId="0" borderId="24" xfId="2" applyNumberFormat="1" applyFont="1" applyFill="1" applyBorder="1" applyAlignment="1" applyProtection="1">
      <alignment horizontal="center" vertical="distributed"/>
    </xf>
    <xf numFmtId="2" fontId="7" fillId="0" borderId="25" xfId="2" applyNumberFormat="1" applyFont="1" applyFill="1" applyBorder="1" applyAlignment="1" applyProtection="1">
      <alignment horizontal="center" vertical="center" wrapText="1"/>
    </xf>
    <xf numFmtId="0" fontId="7" fillId="2" borderId="26" xfId="2" applyFont="1" applyFill="1" applyBorder="1" applyAlignment="1" applyProtection="1">
      <alignment horizontal="center" vertical="center" wrapText="1"/>
    </xf>
    <xf numFmtId="0" fontId="7" fillId="2" borderId="27" xfId="2" applyFont="1" applyFill="1" applyBorder="1" applyAlignment="1" applyProtection="1">
      <alignment horizontal="left" vertical="center" wrapText="1"/>
    </xf>
    <xf numFmtId="0" fontId="7" fillId="4" borderId="23" xfId="2" applyFont="1" applyFill="1" applyBorder="1" applyAlignment="1" applyProtection="1">
      <alignment horizontal="center" vertical="center" wrapText="1"/>
    </xf>
    <xf numFmtId="1" fontId="7" fillId="4" borderId="24" xfId="2" applyNumberFormat="1" applyFont="1" applyFill="1" applyBorder="1" applyAlignment="1" applyProtection="1">
      <alignment horizontal="center" vertical="center" wrapText="1"/>
    </xf>
    <xf numFmtId="2" fontId="7" fillId="0" borderId="28" xfId="2" applyNumberFormat="1" applyFont="1" applyFill="1" applyBorder="1" applyAlignment="1" applyProtection="1">
      <alignment horizontal="center" vertical="center" wrapText="1"/>
    </xf>
    <xf numFmtId="164" fontId="0" fillId="0" borderId="29" xfId="0" applyNumberFormat="1" applyBorder="1" applyAlignment="1">
      <alignment vertical="center"/>
    </xf>
    <xf numFmtId="0" fontId="6" fillId="2" borderId="12" xfId="2" applyFont="1" applyFill="1" applyBorder="1" applyAlignment="1" applyProtection="1">
      <alignment horizontal="center" vertical="center" wrapText="1"/>
    </xf>
    <xf numFmtId="1" fontId="7" fillId="2" borderId="12" xfId="2" applyNumberFormat="1" applyFont="1" applyFill="1" applyBorder="1" applyAlignment="1" applyProtection="1">
      <alignment horizontal="center" vertical="center" wrapText="1"/>
    </xf>
    <xf numFmtId="0" fontId="7" fillId="2" borderId="30" xfId="2" applyFont="1" applyFill="1" applyBorder="1" applyAlignment="1" applyProtection="1">
      <alignment horizontal="center" vertical="center" wrapText="1"/>
    </xf>
    <xf numFmtId="0" fontId="7" fillId="2" borderId="31" xfId="2" applyFont="1" applyFill="1" applyBorder="1" applyAlignment="1" applyProtection="1">
      <alignment horizontal="left" vertical="center" wrapText="1"/>
    </xf>
    <xf numFmtId="0" fontId="7" fillId="0" borderId="31" xfId="2" applyFont="1" applyFill="1" applyBorder="1" applyAlignment="1" applyProtection="1">
      <alignment horizontal="center" vertical="center" wrapText="1"/>
    </xf>
    <xf numFmtId="1" fontId="7" fillId="0" borderId="32" xfId="2" applyNumberFormat="1" applyFont="1" applyFill="1" applyBorder="1" applyAlignment="1" applyProtection="1">
      <alignment horizontal="center" vertical="center" wrapText="1"/>
    </xf>
    <xf numFmtId="0" fontId="7" fillId="0" borderId="23" xfId="2" applyFont="1" applyFill="1" applyBorder="1" applyAlignment="1" applyProtection="1">
      <alignment horizontal="center" vertical="center" wrapText="1"/>
    </xf>
    <xf numFmtId="1" fontId="7" fillId="0" borderId="24" xfId="2" applyNumberFormat="1" applyFont="1" applyFill="1" applyBorder="1" applyAlignment="1" applyProtection="1">
      <alignment horizontal="center" vertical="center" wrapText="1"/>
    </xf>
    <xf numFmtId="0" fontId="7" fillId="2" borderId="33" xfId="2" applyFont="1" applyFill="1" applyBorder="1" applyAlignment="1" applyProtection="1">
      <alignment horizontal="left" vertical="center" wrapText="1"/>
    </xf>
    <xf numFmtId="0" fontId="7" fillId="0" borderId="33" xfId="2" applyFont="1" applyFill="1" applyBorder="1" applyAlignment="1" applyProtection="1">
      <alignment horizontal="center" vertical="center" wrapText="1"/>
    </xf>
    <xf numFmtId="2" fontId="7" fillId="0" borderId="34" xfId="2" applyNumberFormat="1" applyFont="1" applyFill="1" applyBorder="1" applyAlignment="1" applyProtection="1">
      <alignment horizontal="center" vertical="center" wrapText="1"/>
    </xf>
    <xf numFmtId="0" fontId="7" fillId="2" borderId="27" xfId="2" applyFont="1" applyFill="1" applyBorder="1" applyAlignment="1" applyProtection="1">
      <alignment horizontal="center" vertical="center" wrapText="1"/>
    </xf>
    <xf numFmtId="0" fontId="7" fillId="2" borderId="35" xfId="2" applyFont="1" applyFill="1" applyBorder="1" applyAlignment="1" applyProtection="1">
      <alignment horizontal="left" vertical="center" wrapText="1"/>
    </xf>
    <xf numFmtId="0" fontId="7" fillId="0" borderId="35" xfId="2" applyFont="1" applyFill="1" applyBorder="1" applyAlignment="1" applyProtection="1">
      <alignment horizontal="center" vertical="center" wrapText="1"/>
    </xf>
    <xf numFmtId="2" fontId="7" fillId="0" borderId="36" xfId="2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Border="1" applyAlignment="1">
      <alignment vertical="center"/>
    </xf>
    <xf numFmtId="0" fontId="7" fillId="2" borderId="31" xfId="2" applyFont="1" applyFill="1" applyBorder="1" applyAlignment="1" applyProtection="1">
      <alignment horizontal="center" vertical="center" wrapText="1"/>
    </xf>
    <xf numFmtId="1" fontId="7" fillId="2" borderId="32" xfId="2" applyNumberFormat="1" applyFont="1" applyFill="1" applyBorder="1" applyAlignment="1" applyProtection="1">
      <alignment horizontal="center" vertical="center" wrapText="1"/>
    </xf>
    <xf numFmtId="0" fontId="7" fillId="2" borderId="38" xfId="2" applyFont="1" applyFill="1" applyBorder="1" applyAlignment="1" applyProtection="1">
      <alignment horizontal="center" vertical="center" wrapText="1"/>
    </xf>
    <xf numFmtId="0" fontId="7" fillId="2" borderId="23" xfId="2" applyFont="1" applyFill="1" applyBorder="1" applyAlignment="1" applyProtection="1">
      <alignment horizontal="center" vertical="center" wrapText="1"/>
    </xf>
    <xf numFmtId="1" fontId="7" fillId="2" borderId="24" xfId="2" applyNumberFormat="1" applyFont="1" applyFill="1" applyBorder="1" applyAlignment="1" applyProtection="1">
      <alignment horizontal="center" vertical="center" wrapText="1"/>
    </xf>
    <xf numFmtId="49" fontId="6" fillId="2" borderId="12" xfId="2" applyNumberFormat="1" applyFont="1" applyFill="1" applyBorder="1" applyAlignment="1" applyProtection="1">
      <alignment horizontal="center" vertical="center" wrapText="1"/>
    </xf>
    <xf numFmtId="1" fontId="7" fillId="2" borderId="40" xfId="2" applyNumberFormat="1" applyFont="1" applyFill="1" applyBorder="1" applyAlignment="1" applyProtection="1">
      <alignment horizontal="center" vertical="center" wrapText="1"/>
    </xf>
    <xf numFmtId="2" fontId="7" fillId="0" borderId="41" xfId="2" applyNumberFormat="1" applyFont="1" applyFill="1" applyBorder="1" applyAlignment="1" applyProtection="1">
      <alignment horizontal="center" vertical="center" wrapText="1"/>
    </xf>
    <xf numFmtId="1" fontId="7" fillId="2" borderId="42" xfId="2" applyNumberFormat="1" applyFont="1" applyFill="1" applyBorder="1" applyAlignment="1" applyProtection="1">
      <alignment horizontal="center" vertical="center" wrapText="1"/>
    </xf>
    <xf numFmtId="0" fontId="7" fillId="2" borderId="23" xfId="2" applyFont="1" applyFill="1" applyBorder="1" applyAlignment="1" applyProtection="1">
      <alignment vertical="center" wrapText="1"/>
    </xf>
    <xf numFmtId="0" fontId="7" fillId="0" borderId="23" xfId="2" applyFont="1" applyBorder="1" applyAlignment="1" applyProtection="1">
      <alignment horizontal="center" vertical="center" wrapText="1"/>
    </xf>
    <xf numFmtId="0" fontId="7" fillId="2" borderId="43" xfId="2" applyFont="1" applyFill="1" applyBorder="1" applyAlignment="1" applyProtection="1">
      <alignment horizontal="left" vertical="center" wrapText="1"/>
    </xf>
    <xf numFmtId="0" fontId="7" fillId="0" borderId="43" xfId="2" applyFont="1" applyBorder="1"/>
    <xf numFmtId="0" fontId="7" fillId="0" borderId="31" xfId="2" applyNumberFormat="1" applyFont="1" applyFill="1" applyBorder="1" applyAlignment="1" applyProtection="1">
      <alignment horizontal="center" vertical="distributed"/>
    </xf>
    <xf numFmtId="1" fontId="7" fillId="0" borderId="32" xfId="2" applyNumberFormat="1" applyFont="1" applyFill="1" applyBorder="1" applyAlignment="1" applyProtection="1">
      <alignment horizontal="center" vertical="center"/>
    </xf>
    <xf numFmtId="1" fontId="7" fillId="0" borderId="44" xfId="2" applyNumberFormat="1" applyFont="1" applyFill="1" applyBorder="1" applyAlignment="1" applyProtection="1">
      <alignment horizontal="center" vertical="center" wrapText="1"/>
    </xf>
    <xf numFmtId="0" fontId="7" fillId="0" borderId="27" xfId="2" applyFont="1" applyFill="1" applyBorder="1" applyAlignment="1" applyProtection="1">
      <alignment horizontal="center" vertical="center" wrapText="1"/>
    </xf>
    <xf numFmtId="1" fontId="7" fillId="0" borderId="45" xfId="2" applyNumberFormat="1" applyFont="1" applyFill="1" applyBorder="1" applyAlignment="1" applyProtection="1">
      <alignment horizontal="center" vertical="center" wrapText="1"/>
    </xf>
    <xf numFmtId="0" fontId="7" fillId="2" borderId="23" xfId="2" applyFont="1" applyFill="1" applyBorder="1" applyAlignment="1" applyProtection="1">
      <alignment vertical="top" wrapText="1"/>
    </xf>
    <xf numFmtId="2" fontId="7" fillId="2" borderId="14" xfId="2" applyNumberFormat="1" applyFont="1" applyFill="1" applyBorder="1" applyAlignment="1" applyProtection="1">
      <alignment horizontal="center" vertical="center" wrapText="1"/>
    </xf>
    <xf numFmtId="164" fontId="0" fillId="2" borderId="15" xfId="0" applyNumberFormat="1" applyFill="1" applyBorder="1" applyAlignment="1">
      <alignment vertical="center"/>
    </xf>
    <xf numFmtId="0" fontId="0" fillId="2" borderId="0" xfId="0" applyFill="1"/>
    <xf numFmtId="2" fontId="7" fillId="2" borderId="25" xfId="2" applyNumberFormat="1" applyFont="1" applyFill="1" applyBorder="1" applyAlignment="1" applyProtection="1">
      <alignment horizontal="center" vertical="center" wrapText="1"/>
    </xf>
    <xf numFmtId="164" fontId="0" fillId="2" borderId="20" xfId="0" applyNumberFormat="1" applyFill="1" applyBorder="1" applyAlignment="1">
      <alignment vertical="center"/>
    </xf>
    <xf numFmtId="0" fontId="6" fillId="2" borderId="31" xfId="2" applyFont="1" applyFill="1" applyBorder="1" applyAlignment="1" applyProtection="1">
      <alignment horizontal="center" vertical="center" wrapText="1"/>
    </xf>
    <xf numFmtId="0" fontId="6" fillId="2" borderId="23" xfId="2" applyFont="1" applyFill="1" applyBorder="1" applyAlignment="1" applyProtection="1">
      <alignment horizontal="center" vertical="center" wrapText="1"/>
    </xf>
    <xf numFmtId="0" fontId="7" fillId="2" borderId="47" xfId="2" applyFont="1" applyFill="1" applyBorder="1" applyAlignment="1" applyProtection="1">
      <alignment horizontal="center" vertical="center" wrapText="1"/>
    </xf>
    <xf numFmtId="2" fontId="7" fillId="2" borderId="19" xfId="2" applyNumberFormat="1" applyFont="1" applyFill="1" applyBorder="1" applyAlignment="1" applyProtection="1">
      <alignment horizontal="center" vertical="center" wrapText="1"/>
    </xf>
    <xf numFmtId="0" fontId="7" fillId="2" borderId="6" xfId="2" applyFont="1" applyFill="1" applyBorder="1" applyAlignment="1" applyProtection="1">
      <alignment horizontal="center" vertical="center" wrapText="1"/>
    </xf>
    <xf numFmtId="2" fontId="7" fillId="2" borderId="21" xfId="2" applyNumberFormat="1" applyFont="1" applyFill="1" applyBorder="1" applyAlignment="1" applyProtection="1">
      <alignment horizontal="center" vertical="center" wrapText="1"/>
    </xf>
    <xf numFmtId="164" fontId="0" fillId="2" borderId="48" xfId="0" applyNumberFormat="1" applyFill="1" applyBorder="1" applyAlignment="1">
      <alignment vertical="center"/>
    </xf>
    <xf numFmtId="0" fontId="7" fillId="2" borderId="49" xfId="2" applyFont="1" applyFill="1" applyBorder="1" applyAlignment="1" applyProtection="1">
      <alignment horizontal="center" vertical="center" wrapText="1"/>
    </xf>
    <xf numFmtId="0" fontId="7" fillId="2" borderId="49" xfId="2" applyFont="1" applyFill="1" applyBorder="1" applyAlignment="1" applyProtection="1">
      <alignment horizontal="left" vertical="center" wrapText="1"/>
    </xf>
    <xf numFmtId="2" fontId="7" fillId="2" borderId="49" xfId="2" applyNumberFormat="1" applyFont="1" applyFill="1" applyBorder="1" applyAlignment="1" applyProtection="1">
      <alignment horizontal="center" vertical="center" wrapText="1"/>
    </xf>
    <xf numFmtId="164" fontId="0" fillId="2" borderId="50" xfId="0" applyNumberFormat="1" applyFill="1" applyBorder="1" applyAlignment="1">
      <alignment vertical="center"/>
    </xf>
    <xf numFmtId="0" fontId="7" fillId="2" borderId="24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 wrapText="1"/>
    </xf>
    <xf numFmtId="164" fontId="0" fillId="2" borderId="20" xfId="0" applyNumberFormat="1" applyFill="1" applyBorder="1" applyAlignment="1">
      <alignment horizontal="center" vertical="center"/>
    </xf>
    <xf numFmtId="0" fontId="9" fillId="2" borderId="24" xfId="0" applyFont="1" applyFill="1" applyBorder="1" applyAlignment="1">
      <alignment vertical="center" wrapText="1"/>
    </xf>
    <xf numFmtId="2" fontId="10" fillId="2" borderId="25" xfId="0" applyNumberFormat="1" applyFont="1" applyFill="1" applyBorder="1" applyAlignment="1">
      <alignment horizontal="center" vertical="center"/>
    </xf>
    <xf numFmtId="164" fontId="0" fillId="2" borderId="29" xfId="0" applyNumberFormat="1" applyFill="1" applyBorder="1" applyAlignment="1">
      <alignment horizontal="center" vertical="center"/>
    </xf>
    <xf numFmtId="2" fontId="10" fillId="2" borderId="28" xfId="0" applyNumberFormat="1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left" vertical="center" wrapText="1"/>
    </xf>
    <xf numFmtId="2" fontId="11" fillId="2" borderId="28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vertical="center"/>
    </xf>
    <xf numFmtId="2" fontId="0" fillId="2" borderId="28" xfId="0" applyNumberFormat="1" applyFill="1" applyBorder="1" applyAlignment="1">
      <alignment horizontal="center" vertical="center"/>
    </xf>
    <xf numFmtId="0" fontId="10" fillId="0" borderId="52" xfId="0" applyFont="1" applyBorder="1" applyAlignment="1">
      <alignment horizontal="center"/>
    </xf>
    <xf numFmtId="0" fontId="12" fillId="5" borderId="53" xfId="0" applyFont="1" applyFill="1" applyBorder="1" applyAlignment="1">
      <alignment horizontal="left"/>
    </xf>
    <xf numFmtId="0" fontId="10" fillId="5" borderId="46" xfId="0" applyFont="1" applyFill="1" applyBorder="1" applyAlignment="1">
      <alignment horizontal="left"/>
    </xf>
    <xf numFmtId="0" fontId="10" fillId="5" borderId="54" xfId="0" applyFont="1" applyFill="1" applyBorder="1" applyAlignment="1">
      <alignment horizontal="center"/>
    </xf>
    <xf numFmtId="1" fontId="10" fillId="5" borderId="55" xfId="0" applyNumberFormat="1" applyFont="1" applyFill="1" applyBorder="1" applyAlignment="1">
      <alignment horizontal="center"/>
    </xf>
    <xf numFmtId="2" fontId="10" fillId="5" borderId="55" xfId="0" applyNumberFormat="1" applyFont="1" applyFill="1" applyBorder="1" applyAlignment="1">
      <alignment horizontal="center"/>
    </xf>
    <xf numFmtId="164" fontId="10" fillId="5" borderId="56" xfId="0" applyNumberFormat="1" applyFont="1" applyFill="1" applyBorder="1" applyAlignment="1">
      <alignment horizontal="center" vertical="center"/>
    </xf>
    <xf numFmtId="0" fontId="0" fillId="0" borderId="57" xfId="0" applyBorder="1"/>
    <xf numFmtId="0" fontId="12" fillId="5" borderId="41" xfId="0" applyFont="1" applyFill="1" applyBorder="1" applyAlignment="1">
      <alignment horizontal="left"/>
    </xf>
    <xf numFmtId="0" fontId="13" fillId="5" borderId="23" xfId="0" applyFont="1" applyFill="1" applyBorder="1" applyAlignment="1">
      <alignment horizontal="justify" vertical="center" wrapText="1"/>
    </xf>
    <xf numFmtId="0" fontId="13" fillId="5" borderId="24" xfId="0" applyFont="1" applyFill="1" applyBorder="1" applyAlignment="1">
      <alignment horizontal="justify" vertical="center" wrapText="1"/>
    </xf>
    <xf numFmtId="0" fontId="11" fillId="5" borderId="58" xfId="0" applyFont="1" applyFill="1" applyBorder="1" applyAlignment="1">
      <alignment horizontal="center" vertical="center"/>
    </xf>
    <xf numFmtId="1" fontId="11" fillId="5" borderId="58" xfId="0" applyNumberFormat="1" applyFont="1" applyFill="1" applyBorder="1" applyAlignment="1">
      <alignment horizontal="center" vertical="center" wrapText="1"/>
    </xf>
    <xf numFmtId="165" fontId="7" fillId="5" borderId="59" xfId="1" applyFont="1" applyFill="1" applyBorder="1" applyAlignment="1">
      <alignment horizontal="center" vertical="center" wrapText="1"/>
    </xf>
    <xf numFmtId="0" fontId="0" fillId="0" borderId="60" xfId="0" applyBorder="1"/>
    <xf numFmtId="0" fontId="12" fillId="5" borderId="61" xfId="0" applyFont="1" applyFill="1" applyBorder="1" applyAlignment="1">
      <alignment horizontal="left"/>
    </xf>
    <xf numFmtId="0" fontId="12" fillId="5" borderId="62" xfId="0" applyFont="1" applyFill="1" applyBorder="1" applyAlignment="1">
      <alignment horizontal="left"/>
    </xf>
    <xf numFmtId="0" fontId="12" fillId="5" borderId="63" xfId="0" applyFont="1" applyFill="1" applyBorder="1" applyAlignment="1">
      <alignment horizontal="left"/>
    </xf>
    <xf numFmtId="0" fontId="11" fillId="5" borderId="64" xfId="0" applyFont="1" applyFill="1" applyBorder="1" applyAlignment="1">
      <alignment horizontal="center" vertical="center"/>
    </xf>
    <xf numFmtId="1" fontId="11" fillId="5" borderId="64" xfId="0" applyNumberFormat="1" applyFont="1" applyFill="1" applyBorder="1" applyAlignment="1">
      <alignment horizontal="center" vertical="center" wrapText="1"/>
    </xf>
    <xf numFmtId="165" fontId="11" fillId="5" borderId="65" xfId="1" applyFont="1" applyFill="1" applyBorder="1" applyAlignment="1">
      <alignment horizontal="center" vertical="center" wrapText="1"/>
    </xf>
    <xf numFmtId="165" fontId="1" fillId="0" borderId="0" xfId="1" applyFont="1"/>
    <xf numFmtId="0" fontId="0" fillId="3" borderId="0" xfId="0" applyFill="1"/>
    <xf numFmtId="0" fontId="12" fillId="5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2" fontId="7" fillId="0" borderId="66" xfId="2" applyNumberFormat="1" applyFont="1" applyFill="1" applyBorder="1" applyAlignment="1" applyProtection="1">
      <alignment horizontal="center" vertical="center" wrapText="1"/>
    </xf>
    <xf numFmtId="1" fontId="7" fillId="0" borderId="67" xfId="2" applyNumberFormat="1" applyFont="1" applyFill="1" applyBorder="1" applyAlignment="1" applyProtection="1">
      <alignment horizontal="center" vertical="center" wrapText="1"/>
    </xf>
    <xf numFmtId="1" fontId="7" fillId="0" borderId="68" xfId="2" applyNumberFormat="1" applyFont="1" applyFill="1" applyBorder="1" applyAlignment="1" applyProtection="1">
      <alignment horizontal="center" vertical="center" wrapText="1"/>
    </xf>
    <xf numFmtId="2" fontId="7" fillId="2" borderId="53" xfId="2" applyNumberFormat="1" applyFont="1" applyFill="1" applyBorder="1" applyAlignment="1" applyProtection="1">
      <alignment horizontal="center" vertical="center" wrapText="1"/>
    </xf>
    <xf numFmtId="2" fontId="7" fillId="2" borderId="43" xfId="2" applyNumberFormat="1" applyFont="1" applyFill="1" applyBorder="1" applyAlignment="1" applyProtection="1">
      <alignment horizontal="center" vertical="center" wrapText="1"/>
    </xf>
    <xf numFmtId="2" fontId="7" fillId="2" borderId="70" xfId="2" applyNumberFormat="1" applyFont="1" applyFill="1" applyBorder="1" applyAlignment="1" applyProtection="1">
      <alignment horizontal="center" vertical="center" wrapText="1"/>
    </xf>
    <xf numFmtId="1" fontId="7" fillId="2" borderId="69" xfId="2" applyNumberFormat="1" applyFont="1" applyFill="1" applyBorder="1" applyAlignment="1" applyProtection="1">
      <alignment horizontal="center" vertical="center" wrapText="1"/>
    </xf>
    <xf numFmtId="2" fontId="0" fillId="2" borderId="43" xfId="0" applyNumberFormat="1" applyFill="1" applyBorder="1" applyAlignment="1">
      <alignment horizontal="center" vertical="center"/>
    </xf>
    <xf numFmtId="1" fontId="7" fillId="0" borderId="42" xfId="0" applyNumberFormat="1" applyFont="1" applyBorder="1" applyAlignment="1">
      <alignment horizontal="center" vertical="center" wrapText="1"/>
    </xf>
    <xf numFmtId="1" fontId="7" fillId="2" borderId="71" xfId="2" applyNumberFormat="1" applyFont="1" applyFill="1" applyBorder="1" applyAlignment="1" applyProtection="1">
      <alignment horizontal="center" vertical="center" wrapText="1"/>
    </xf>
    <xf numFmtId="0" fontId="7" fillId="2" borderId="7" xfId="2" applyFont="1" applyFill="1" applyBorder="1" applyAlignment="1" applyProtection="1">
      <alignment horizontal="center" vertical="center" wrapText="1"/>
    </xf>
    <xf numFmtId="0" fontId="6" fillId="2" borderId="11" xfId="2" applyFont="1" applyFill="1" applyBorder="1" applyAlignment="1" applyProtection="1">
      <alignment horizontal="center" vertical="center" wrapText="1"/>
    </xf>
    <xf numFmtId="0" fontId="6" fillId="2" borderId="12" xfId="2" applyFont="1" applyFill="1" applyBorder="1" applyAlignment="1" applyProtection="1">
      <alignment horizontal="center" vertical="center" wrapText="1"/>
    </xf>
    <xf numFmtId="49" fontId="6" fillId="2" borderId="39" xfId="2" applyNumberFormat="1" applyFont="1" applyFill="1" applyBorder="1" applyAlignment="1" applyProtection="1">
      <alignment horizontal="center" vertical="center" wrapText="1"/>
    </xf>
    <xf numFmtId="49" fontId="6" fillId="2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2" fillId="0" borderId="0" xfId="0" applyFont="1" applyBorder="1" applyAlignment="1">
      <alignment vertical="center"/>
    </xf>
    <xf numFmtId="0" fontId="6" fillId="2" borderId="11" xfId="2" applyFont="1" applyFill="1" applyBorder="1" applyAlignment="1" applyProtection="1">
      <alignment horizontal="center" vertical="distributed" wrapText="1"/>
    </xf>
    <xf numFmtId="0" fontId="6" fillId="2" borderId="12" xfId="2" applyFont="1" applyFill="1" applyBorder="1" applyAlignment="1" applyProtection="1">
      <alignment horizontal="center" vertical="distributed" wrapText="1"/>
    </xf>
    <xf numFmtId="0" fontId="6" fillId="2" borderId="11" xfId="2" applyNumberFormat="1" applyFont="1" applyFill="1" applyBorder="1" applyAlignment="1" applyProtection="1">
      <alignment horizontal="center" vertical="center" wrapText="1"/>
    </xf>
    <xf numFmtId="0" fontId="6" fillId="2" borderId="12" xfId="2" applyNumberFormat="1" applyFont="1" applyFill="1" applyBorder="1" applyAlignment="1" applyProtection="1">
      <alignment horizontal="center" vertical="center" wrapText="1"/>
    </xf>
  </cellXfs>
  <cellStyles count="4">
    <cellStyle name="Normal 2" xfId="3"/>
    <cellStyle name="Normalno" xfId="0" builtinId="0"/>
    <cellStyle name="Normal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abSelected="1" topLeftCell="A16" zoomScaleNormal="100" workbookViewId="0">
      <selection activeCell="M80" sqref="M80"/>
    </sheetView>
  </sheetViews>
  <sheetFormatPr defaultRowHeight="15" x14ac:dyDescent="0.25"/>
  <cols>
    <col min="1" max="1" width="6.140625" customWidth="1"/>
    <col min="2" max="2" width="86.85546875" customWidth="1"/>
    <col min="3" max="3" width="54" customWidth="1"/>
    <col min="4" max="4" width="8.140625" customWidth="1"/>
    <col min="5" max="5" width="13.42578125" customWidth="1"/>
    <col min="6" max="6" width="12.7109375" customWidth="1"/>
    <col min="7" max="7" width="16" customWidth="1"/>
  </cols>
  <sheetData>
    <row r="1" spans="1:7" x14ac:dyDescent="0.25">
      <c r="B1" t="s">
        <v>0</v>
      </c>
      <c r="D1" s="152"/>
      <c r="E1" s="152"/>
      <c r="F1" s="152"/>
      <c r="G1" s="152"/>
    </row>
    <row r="2" spans="1:7" ht="34.5" customHeight="1" thickBot="1" x14ac:dyDescent="0.3">
      <c r="B2" s="1" t="s">
        <v>1</v>
      </c>
      <c r="C2" s="1"/>
      <c r="D2" s="153" t="s">
        <v>2</v>
      </c>
      <c r="E2" s="153"/>
      <c r="F2" s="153"/>
      <c r="G2" s="153"/>
    </row>
    <row r="3" spans="1:7" ht="60.75" thickTop="1" x14ac:dyDescent="0.25">
      <c r="A3" s="2" t="s">
        <v>3</v>
      </c>
      <c r="B3" s="3" t="s">
        <v>4</v>
      </c>
      <c r="C3" s="3" t="s">
        <v>5</v>
      </c>
      <c r="D3" s="4" t="s">
        <v>6</v>
      </c>
      <c r="E3" s="5" t="s">
        <v>7</v>
      </c>
      <c r="F3" s="6" t="s">
        <v>8</v>
      </c>
      <c r="G3" s="7" t="s">
        <v>9</v>
      </c>
    </row>
    <row r="4" spans="1:7" ht="20.25" customHeight="1" thickBot="1" x14ac:dyDescent="0.3">
      <c r="A4" s="8">
        <v>1</v>
      </c>
      <c r="B4" s="9">
        <v>2</v>
      </c>
      <c r="C4" s="9">
        <v>3</v>
      </c>
      <c r="D4" s="9">
        <v>4</v>
      </c>
      <c r="E4" s="10">
        <v>5</v>
      </c>
      <c r="F4" s="11">
        <v>6</v>
      </c>
      <c r="G4" s="12">
        <v>7</v>
      </c>
    </row>
    <row r="5" spans="1:7" ht="19.5" customHeight="1" thickBot="1" x14ac:dyDescent="0.3">
      <c r="A5" s="154" t="s">
        <v>10</v>
      </c>
      <c r="B5" s="155"/>
      <c r="C5" s="13"/>
      <c r="D5" s="14"/>
      <c r="E5" s="15"/>
      <c r="F5" s="16"/>
      <c r="G5" s="17"/>
    </row>
    <row r="6" spans="1:7" ht="100.5" customHeight="1" x14ac:dyDescent="0.25">
      <c r="A6" s="18" t="s">
        <v>11</v>
      </c>
      <c r="B6" s="19" t="s">
        <v>12</v>
      </c>
      <c r="C6" s="19"/>
      <c r="D6" s="20" t="s">
        <v>13</v>
      </c>
      <c r="E6" s="21">
        <v>450</v>
      </c>
      <c r="F6" s="22"/>
      <c r="G6" s="23">
        <f>SUM(E6*F6)</f>
        <v>0</v>
      </c>
    </row>
    <row r="7" spans="1:7" ht="99" customHeight="1" thickBot="1" x14ac:dyDescent="0.3">
      <c r="A7" s="24" t="s">
        <v>14</v>
      </c>
      <c r="B7" s="25" t="s">
        <v>15</v>
      </c>
      <c r="C7" s="25"/>
      <c r="D7" s="26" t="s">
        <v>13</v>
      </c>
      <c r="E7" s="27">
        <v>10</v>
      </c>
      <c r="F7" s="28"/>
      <c r="G7" s="29">
        <f t="shared" ref="G7:G80" si="0">SUM(E7*F7)</f>
        <v>0</v>
      </c>
    </row>
    <row r="8" spans="1:7" ht="15.75" customHeight="1" thickBot="1" x14ac:dyDescent="0.3">
      <c r="A8" s="156" t="s">
        <v>16</v>
      </c>
      <c r="B8" s="157"/>
      <c r="C8" s="30"/>
      <c r="D8" s="31"/>
      <c r="E8" s="32"/>
      <c r="F8" s="33"/>
      <c r="G8" s="34"/>
    </row>
    <row r="9" spans="1:7" ht="18" customHeight="1" x14ac:dyDescent="0.25">
      <c r="A9" s="35" t="s">
        <v>17</v>
      </c>
      <c r="B9" s="36" t="s">
        <v>18</v>
      </c>
      <c r="C9" s="36"/>
      <c r="D9" s="37" t="s">
        <v>19</v>
      </c>
      <c r="E9" s="38">
        <v>20</v>
      </c>
      <c r="F9" s="39"/>
      <c r="G9" s="23">
        <f t="shared" si="0"/>
        <v>0</v>
      </c>
    </row>
    <row r="10" spans="1:7" ht="15.75" thickBot="1" x14ac:dyDescent="0.3">
      <c r="A10" s="40" t="s">
        <v>20</v>
      </c>
      <c r="B10" s="41" t="s">
        <v>21</v>
      </c>
      <c r="C10" s="36"/>
      <c r="D10" s="42" t="s">
        <v>13</v>
      </c>
      <c r="E10" s="43">
        <v>10</v>
      </c>
      <c r="F10" s="44"/>
      <c r="G10" s="45">
        <f t="shared" si="0"/>
        <v>0</v>
      </c>
    </row>
    <row r="11" spans="1:7" ht="15.75" customHeight="1" thickBot="1" x14ac:dyDescent="0.3">
      <c r="A11" s="148" t="s">
        <v>22</v>
      </c>
      <c r="B11" s="149"/>
      <c r="C11" s="46"/>
      <c r="D11" s="31"/>
      <c r="E11" s="47"/>
      <c r="F11" s="33"/>
      <c r="G11" s="34"/>
    </row>
    <row r="12" spans="1:7" ht="25.5" x14ac:dyDescent="0.25">
      <c r="A12" s="48" t="s">
        <v>196</v>
      </c>
      <c r="B12" s="49" t="s">
        <v>24</v>
      </c>
      <c r="C12" s="49"/>
      <c r="D12" s="50" t="s">
        <v>25</v>
      </c>
      <c r="E12" s="51">
        <v>20</v>
      </c>
      <c r="F12" s="39"/>
      <c r="G12" s="23">
        <f t="shared" si="0"/>
        <v>0</v>
      </c>
    </row>
    <row r="13" spans="1:7" ht="26.25" thickBot="1" x14ac:dyDescent="0.3">
      <c r="A13" s="48" t="s">
        <v>23</v>
      </c>
      <c r="B13" s="36" t="s">
        <v>27</v>
      </c>
      <c r="C13" s="36"/>
      <c r="D13" s="52" t="s">
        <v>25</v>
      </c>
      <c r="E13" s="53">
        <v>10</v>
      </c>
      <c r="F13" s="44"/>
      <c r="G13" s="45">
        <f t="shared" si="0"/>
        <v>0</v>
      </c>
    </row>
    <row r="14" spans="1:7" ht="14.45" customHeight="1" thickBot="1" x14ac:dyDescent="0.3">
      <c r="A14" s="148" t="s">
        <v>28</v>
      </c>
      <c r="B14" s="149"/>
      <c r="C14" s="54"/>
      <c r="D14" s="55"/>
      <c r="E14" s="138"/>
      <c r="F14" s="56"/>
      <c r="G14" s="34"/>
    </row>
    <row r="15" spans="1:7" ht="15.75" thickBot="1" x14ac:dyDescent="0.3">
      <c r="A15" s="57" t="s">
        <v>26</v>
      </c>
      <c r="B15" s="58" t="s">
        <v>30</v>
      </c>
      <c r="C15" s="58"/>
      <c r="D15" s="59" t="s">
        <v>19</v>
      </c>
      <c r="E15" s="139">
        <v>5</v>
      </c>
      <c r="F15" s="60"/>
      <c r="G15" s="61">
        <f t="shared" si="0"/>
        <v>0</v>
      </c>
    </row>
    <row r="16" spans="1:7" ht="15.75" customHeight="1" thickBot="1" x14ac:dyDescent="0.3">
      <c r="A16" s="148" t="s">
        <v>31</v>
      </c>
      <c r="B16" s="149"/>
      <c r="C16" s="46"/>
      <c r="D16" s="31"/>
      <c r="E16" s="47"/>
      <c r="F16" s="33"/>
      <c r="G16" s="34"/>
    </row>
    <row r="17" spans="1:7" ht="15.75" thickBot="1" x14ac:dyDescent="0.3">
      <c r="A17" s="48" t="s">
        <v>197</v>
      </c>
      <c r="B17" s="36" t="s">
        <v>33</v>
      </c>
      <c r="C17" s="49"/>
      <c r="D17" s="62" t="s">
        <v>25</v>
      </c>
      <c r="E17" s="63">
        <v>10</v>
      </c>
      <c r="F17" s="22"/>
      <c r="G17" s="61">
        <f t="shared" si="0"/>
        <v>0</v>
      </c>
    </row>
    <row r="18" spans="1:7" ht="15.75" customHeight="1" thickBot="1" x14ac:dyDescent="0.3">
      <c r="A18" s="148" t="s">
        <v>34</v>
      </c>
      <c r="B18" s="149"/>
      <c r="C18" s="46"/>
      <c r="D18" s="31"/>
      <c r="E18" s="47"/>
      <c r="F18" s="33"/>
      <c r="G18" s="34"/>
    </row>
    <row r="19" spans="1:7" ht="15.75" thickBot="1" x14ac:dyDescent="0.3">
      <c r="A19" s="64" t="s">
        <v>29</v>
      </c>
      <c r="B19" s="49" t="s">
        <v>36</v>
      </c>
      <c r="C19" s="49"/>
      <c r="D19" s="65" t="s">
        <v>37</v>
      </c>
      <c r="E19" s="66">
        <v>10</v>
      </c>
      <c r="F19" s="22"/>
      <c r="G19" s="61">
        <f t="shared" si="0"/>
        <v>0</v>
      </c>
    </row>
    <row r="20" spans="1:7" ht="15.75" thickBot="1" x14ac:dyDescent="0.3">
      <c r="A20" s="150" t="s">
        <v>38</v>
      </c>
      <c r="B20" s="151"/>
      <c r="C20" s="67"/>
      <c r="D20" s="31"/>
      <c r="E20" s="47"/>
      <c r="F20" s="33"/>
      <c r="G20" s="34"/>
    </row>
    <row r="21" spans="1:7" ht="25.5" x14ac:dyDescent="0.25">
      <c r="A21" s="48" t="s">
        <v>32</v>
      </c>
      <c r="B21" s="36" t="s">
        <v>40</v>
      </c>
      <c r="C21" s="36"/>
      <c r="D21" s="52" t="s">
        <v>25</v>
      </c>
      <c r="E21" s="53">
        <v>30</v>
      </c>
      <c r="F21" s="39"/>
      <c r="G21" s="23">
        <f t="shared" si="0"/>
        <v>0</v>
      </c>
    </row>
    <row r="22" spans="1:7" ht="25.5" x14ac:dyDescent="0.25">
      <c r="A22" s="48" t="s">
        <v>35</v>
      </c>
      <c r="B22" s="36" t="s">
        <v>42</v>
      </c>
      <c r="C22" s="36"/>
      <c r="D22" s="52" t="s">
        <v>25</v>
      </c>
      <c r="E22" s="53">
        <v>100</v>
      </c>
      <c r="F22" s="44"/>
      <c r="G22" s="45">
        <f t="shared" si="0"/>
        <v>0</v>
      </c>
    </row>
    <row r="23" spans="1:7" ht="24" customHeight="1" x14ac:dyDescent="0.25">
      <c r="A23" s="48" t="s">
        <v>39</v>
      </c>
      <c r="B23" s="36" t="s">
        <v>44</v>
      </c>
      <c r="C23" s="36"/>
      <c r="D23" s="52" t="s">
        <v>25</v>
      </c>
      <c r="E23" s="53">
        <v>100</v>
      </c>
      <c r="F23" s="44"/>
      <c r="G23" s="45">
        <f>SUM(E23*F23)</f>
        <v>0</v>
      </c>
    </row>
    <row r="24" spans="1:7" ht="21.75" customHeight="1" x14ac:dyDescent="0.25">
      <c r="A24" s="48" t="s">
        <v>41</v>
      </c>
      <c r="B24" s="36" t="s">
        <v>46</v>
      </c>
      <c r="C24" s="36"/>
      <c r="D24" s="52" t="s">
        <v>19</v>
      </c>
      <c r="E24" s="53">
        <v>3</v>
      </c>
      <c r="F24" s="44"/>
      <c r="G24" s="45">
        <f>SUM(E24*F24)</f>
        <v>0</v>
      </c>
    </row>
    <row r="25" spans="1:7" ht="18.75" customHeight="1" x14ac:dyDescent="0.25">
      <c r="A25" s="48" t="s">
        <v>43</v>
      </c>
      <c r="B25" s="36" t="s">
        <v>48</v>
      </c>
      <c r="C25" s="36"/>
      <c r="D25" s="52" t="s">
        <v>19</v>
      </c>
      <c r="E25" s="53">
        <v>3</v>
      </c>
      <c r="F25" s="44"/>
      <c r="G25" s="45">
        <f t="shared" si="0"/>
        <v>0</v>
      </c>
    </row>
    <row r="26" spans="1:7" ht="21" customHeight="1" x14ac:dyDescent="0.25">
      <c r="A26" s="48" t="s">
        <v>45</v>
      </c>
      <c r="B26" s="36" t="s">
        <v>50</v>
      </c>
      <c r="C26" s="36"/>
      <c r="D26" s="52" t="s">
        <v>37</v>
      </c>
      <c r="E26" s="53">
        <v>30</v>
      </c>
      <c r="F26" s="44"/>
      <c r="G26" s="45">
        <f t="shared" si="0"/>
        <v>0</v>
      </c>
    </row>
    <row r="27" spans="1:7" ht="26.25" customHeight="1" x14ac:dyDescent="0.25">
      <c r="A27" s="48" t="s">
        <v>47</v>
      </c>
      <c r="B27" s="36" t="s">
        <v>52</v>
      </c>
      <c r="C27" s="36"/>
      <c r="D27" s="52" t="s">
        <v>37</v>
      </c>
      <c r="E27" s="53">
        <v>10</v>
      </c>
      <c r="F27" s="44"/>
      <c r="G27" s="45">
        <f t="shared" si="0"/>
        <v>0</v>
      </c>
    </row>
    <row r="28" spans="1:7" ht="24.75" customHeight="1" x14ac:dyDescent="0.25">
      <c r="A28" s="48" t="s">
        <v>49</v>
      </c>
      <c r="B28" s="36" t="s">
        <v>54</v>
      </c>
      <c r="C28" s="36"/>
      <c r="D28" s="52" t="s">
        <v>37</v>
      </c>
      <c r="E28" s="53">
        <v>10</v>
      </c>
      <c r="F28" s="44"/>
      <c r="G28" s="45">
        <f t="shared" si="0"/>
        <v>0</v>
      </c>
    </row>
    <row r="29" spans="1:7" ht="30" customHeight="1" thickBot="1" x14ac:dyDescent="0.3">
      <c r="A29" s="48" t="s">
        <v>51</v>
      </c>
      <c r="B29" s="36" t="s">
        <v>56</v>
      </c>
      <c r="C29" s="36"/>
      <c r="D29" s="52" t="s">
        <v>37</v>
      </c>
      <c r="E29" s="53">
        <v>10</v>
      </c>
      <c r="F29" s="44"/>
      <c r="G29" s="45">
        <f t="shared" si="0"/>
        <v>0</v>
      </c>
    </row>
    <row r="30" spans="1:7" ht="17.25" customHeight="1" thickBot="1" x14ac:dyDescent="0.3">
      <c r="A30" s="148" t="s">
        <v>57</v>
      </c>
      <c r="B30" s="149"/>
      <c r="C30" s="46"/>
      <c r="D30" s="31"/>
      <c r="E30" s="47"/>
      <c r="F30" s="33"/>
      <c r="G30" s="34"/>
    </row>
    <row r="31" spans="1:7" x14ac:dyDescent="0.25">
      <c r="A31" s="48" t="s">
        <v>53</v>
      </c>
      <c r="B31" s="36" t="s">
        <v>58</v>
      </c>
      <c r="C31" s="36"/>
      <c r="D31" s="68">
        <v>60</v>
      </c>
      <c r="E31" s="69">
        <v>8.4</v>
      </c>
      <c r="F31" s="39"/>
      <c r="G31" s="23">
        <f t="shared" si="0"/>
        <v>0</v>
      </c>
    </row>
    <row r="32" spans="1:7" x14ac:dyDescent="0.25">
      <c r="A32" s="48" t="s">
        <v>55</v>
      </c>
      <c r="B32" s="36" t="s">
        <v>59</v>
      </c>
      <c r="C32" s="36"/>
      <c r="D32" s="70">
        <v>30</v>
      </c>
      <c r="E32" s="137">
        <v>9.7200000000000006</v>
      </c>
      <c r="F32" s="69"/>
      <c r="G32" s="23">
        <f t="shared" si="0"/>
        <v>0</v>
      </c>
    </row>
    <row r="33" spans="1:7" x14ac:dyDescent="0.25">
      <c r="A33" s="48" t="s">
        <v>198</v>
      </c>
      <c r="B33" s="36" t="s">
        <v>60</v>
      </c>
      <c r="C33" s="36"/>
      <c r="D33" s="70">
        <v>30</v>
      </c>
      <c r="E33" s="137">
        <v>1</v>
      </c>
      <c r="F33" s="69"/>
      <c r="G33" s="23">
        <f t="shared" si="0"/>
        <v>0</v>
      </c>
    </row>
    <row r="34" spans="1:7" x14ac:dyDescent="0.25">
      <c r="A34" s="48" t="s">
        <v>199</v>
      </c>
      <c r="B34" s="36" t="s">
        <v>61</v>
      </c>
      <c r="C34" s="36"/>
      <c r="D34" s="70">
        <v>20</v>
      </c>
      <c r="E34" s="137">
        <v>1.2</v>
      </c>
      <c r="F34" s="69"/>
      <c r="G34" s="23">
        <f t="shared" si="0"/>
        <v>0</v>
      </c>
    </row>
    <row r="35" spans="1:7" ht="15.75" thickBot="1" x14ac:dyDescent="0.3">
      <c r="A35" s="48" t="s">
        <v>200</v>
      </c>
      <c r="B35" s="36" t="s">
        <v>62</v>
      </c>
      <c r="C35" s="36"/>
      <c r="D35" s="70">
        <v>10</v>
      </c>
      <c r="E35" s="69">
        <v>1.5</v>
      </c>
      <c r="F35" s="22"/>
      <c r="G35" s="23">
        <f t="shared" si="0"/>
        <v>0</v>
      </c>
    </row>
    <row r="36" spans="1:7" ht="18" customHeight="1" thickBot="1" x14ac:dyDescent="0.3">
      <c r="A36" s="148" t="s">
        <v>63</v>
      </c>
      <c r="B36" s="149"/>
      <c r="C36" s="46"/>
      <c r="D36" s="31"/>
      <c r="E36" s="47"/>
      <c r="F36" s="33"/>
      <c r="G36" s="34"/>
    </row>
    <row r="37" spans="1:7" ht="24.75" customHeight="1" thickBot="1" x14ac:dyDescent="0.3">
      <c r="A37" s="48" t="s">
        <v>201</v>
      </c>
      <c r="B37" s="36" t="s">
        <v>65</v>
      </c>
      <c r="C37" s="36"/>
      <c r="D37" s="65" t="s">
        <v>66</v>
      </c>
      <c r="E37" s="66">
        <v>7</v>
      </c>
      <c r="F37" s="39"/>
      <c r="G37" s="23">
        <f t="shared" si="0"/>
        <v>0</v>
      </c>
    </row>
    <row r="38" spans="1:7" ht="15.75" customHeight="1" thickBot="1" x14ac:dyDescent="0.3">
      <c r="A38" s="148" t="s">
        <v>67</v>
      </c>
      <c r="B38" s="149"/>
      <c r="C38" s="46"/>
      <c r="D38" s="31"/>
      <c r="E38" s="47"/>
      <c r="F38" s="33"/>
      <c r="G38" s="34"/>
    </row>
    <row r="39" spans="1:7" x14ac:dyDescent="0.25">
      <c r="A39" s="48" t="s">
        <v>202</v>
      </c>
      <c r="B39" s="71" t="s">
        <v>69</v>
      </c>
      <c r="C39" s="71"/>
      <c r="D39" s="72" t="s">
        <v>70</v>
      </c>
      <c r="E39" s="53">
        <v>1</v>
      </c>
      <c r="F39" s="39"/>
      <c r="G39" s="23">
        <f t="shared" si="0"/>
        <v>0</v>
      </c>
    </row>
    <row r="40" spans="1:7" x14ac:dyDescent="0.25">
      <c r="A40" s="48" t="s">
        <v>64</v>
      </c>
      <c r="B40" s="71" t="s">
        <v>72</v>
      </c>
      <c r="C40" s="71"/>
      <c r="D40" s="52" t="s">
        <v>66</v>
      </c>
      <c r="E40" s="66">
        <v>1</v>
      </c>
      <c r="F40" s="44"/>
      <c r="G40" s="45">
        <f>SUM(E40*F40)</f>
        <v>0</v>
      </c>
    </row>
    <row r="41" spans="1:7" x14ac:dyDescent="0.25">
      <c r="A41" s="48" t="s">
        <v>203</v>
      </c>
      <c r="B41" s="71" t="s">
        <v>74</v>
      </c>
      <c r="C41" s="71"/>
      <c r="D41" s="52" t="s">
        <v>25</v>
      </c>
      <c r="E41" s="66">
        <v>10</v>
      </c>
      <c r="F41" s="44"/>
      <c r="G41" s="45">
        <f t="shared" si="0"/>
        <v>0</v>
      </c>
    </row>
    <row r="42" spans="1:7" ht="15.75" thickBot="1" x14ac:dyDescent="0.3">
      <c r="A42" s="48" t="s">
        <v>204</v>
      </c>
      <c r="B42" s="71" t="s">
        <v>76</v>
      </c>
      <c r="C42" s="71"/>
      <c r="D42" s="52" t="s">
        <v>25</v>
      </c>
      <c r="E42" s="66">
        <v>30</v>
      </c>
      <c r="F42" s="44"/>
      <c r="G42" s="45">
        <f t="shared" si="0"/>
        <v>0</v>
      </c>
    </row>
    <row r="43" spans="1:7" ht="15.75" thickBot="1" x14ac:dyDescent="0.3">
      <c r="A43" s="148" t="s">
        <v>77</v>
      </c>
      <c r="B43" s="149"/>
      <c r="C43" s="46"/>
      <c r="D43" s="31"/>
      <c r="E43" s="47"/>
      <c r="F43" s="33"/>
      <c r="G43" s="34"/>
    </row>
    <row r="44" spans="1:7" ht="27" customHeight="1" x14ac:dyDescent="0.25">
      <c r="A44" s="48" t="s">
        <v>205</v>
      </c>
      <c r="B44" s="49" t="s">
        <v>79</v>
      </c>
      <c r="C44" s="49"/>
      <c r="D44" s="50" t="s">
        <v>25</v>
      </c>
      <c r="E44" s="51">
        <v>10</v>
      </c>
      <c r="F44" s="39"/>
      <c r="G44" s="23">
        <f t="shared" si="0"/>
        <v>0</v>
      </c>
    </row>
    <row r="45" spans="1:7" ht="27.75" customHeight="1" x14ac:dyDescent="0.25">
      <c r="A45" s="48" t="s">
        <v>68</v>
      </c>
      <c r="B45" s="36" t="s">
        <v>81</v>
      </c>
      <c r="C45" s="36"/>
      <c r="D45" s="52" t="s">
        <v>25</v>
      </c>
      <c r="E45" s="53">
        <v>72</v>
      </c>
      <c r="F45" s="44"/>
      <c r="G45" s="45">
        <f t="shared" si="0"/>
        <v>0</v>
      </c>
    </row>
    <row r="46" spans="1:7" ht="27.75" customHeight="1" x14ac:dyDescent="0.25">
      <c r="A46" s="48" t="s">
        <v>71</v>
      </c>
      <c r="B46" s="36" t="s">
        <v>83</v>
      </c>
      <c r="C46" s="36"/>
      <c r="D46" s="52" t="s">
        <v>19</v>
      </c>
      <c r="E46" s="53">
        <v>5</v>
      </c>
      <c r="F46" s="44"/>
      <c r="G46" s="45">
        <f t="shared" si="0"/>
        <v>0</v>
      </c>
    </row>
    <row r="47" spans="1:7" ht="25.5" x14ac:dyDescent="0.25">
      <c r="A47" s="48" t="s">
        <v>73</v>
      </c>
      <c r="B47" s="36" t="s">
        <v>85</v>
      </c>
      <c r="C47" s="36"/>
      <c r="D47" s="52" t="s">
        <v>25</v>
      </c>
      <c r="E47" s="53">
        <v>50</v>
      </c>
      <c r="F47" s="44"/>
      <c r="G47" s="45">
        <f t="shared" si="0"/>
        <v>0</v>
      </c>
    </row>
    <row r="48" spans="1:7" x14ac:dyDescent="0.25">
      <c r="A48" s="48" t="s">
        <v>75</v>
      </c>
      <c r="B48" s="36" t="s">
        <v>87</v>
      </c>
      <c r="C48" s="36"/>
      <c r="D48" s="52" t="s">
        <v>25</v>
      </c>
      <c r="E48" s="53">
        <v>5</v>
      </c>
      <c r="F48" s="44"/>
      <c r="G48" s="45">
        <f t="shared" si="0"/>
        <v>0</v>
      </c>
    </row>
    <row r="49" spans="1:7" ht="15" customHeight="1" x14ac:dyDescent="0.25">
      <c r="A49" s="48" t="s">
        <v>206</v>
      </c>
      <c r="B49" s="73" t="s">
        <v>89</v>
      </c>
      <c r="C49" s="36"/>
      <c r="D49" s="50" t="s">
        <v>25</v>
      </c>
      <c r="E49" s="51">
        <v>200</v>
      </c>
      <c r="F49" s="44"/>
      <c r="G49" s="45">
        <f t="shared" si="0"/>
        <v>0</v>
      </c>
    </row>
    <row r="50" spans="1:7" ht="15" customHeight="1" x14ac:dyDescent="0.25">
      <c r="A50" s="48" t="s">
        <v>207</v>
      </c>
      <c r="B50" s="73" t="s">
        <v>91</v>
      </c>
      <c r="C50" s="36"/>
      <c r="D50" s="50" t="s">
        <v>25</v>
      </c>
      <c r="E50" s="51">
        <v>2</v>
      </c>
      <c r="F50" s="44"/>
      <c r="G50" s="45">
        <f t="shared" si="0"/>
        <v>0</v>
      </c>
    </row>
    <row r="51" spans="1:7" ht="15" customHeight="1" x14ac:dyDescent="0.25">
      <c r="A51" s="48" t="s">
        <v>208</v>
      </c>
      <c r="B51" s="73" t="s">
        <v>92</v>
      </c>
      <c r="C51" s="73"/>
      <c r="D51" s="50" t="s">
        <v>25</v>
      </c>
      <c r="E51" s="51">
        <v>4</v>
      </c>
      <c r="F51" s="44"/>
      <c r="G51" s="45">
        <f t="shared" si="0"/>
        <v>0</v>
      </c>
    </row>
    <row r="52" spans="1:7" ht="15" customHeight="1" thickBot="1" x14ac:dyDescent="0.3">
      <c r="A52" s="48" t="s">
        <v>78</v>
      </c>
      <c r="B52" s="74" t="s">
        <v>94</v>
      </c>
      <c r="C52" s="73"/>
      <c r="D52" s="75" t="s">
        <v>95</v>
      </c>
      <c r="E52" s="76">
        <v>12</v>
      </c>
      <c r="F52" s="44"/>
      <c r="G52" s="45">
        <f t="shared" si="0"/>
        <v>0</v>
      </c>
    </row>
    <row r="53" spans="1:7" ht="15.75" customHeight="1" thickBot="1" x14ac:dyDescent="0.3">
      <c r="A53" s="148" t="s">
        <v>96</v>
      </c>
      <c r="B53" s="149"/>
      <c r="C53" s="46"/>
      <c r="D53" s="31"/>
      <c r="E53" s="47"/>
      <c r="F53" s="33"/>
      <c r="G53" s="34"/>
    </row>
    <row r="54" spans="1:7" ht="15" customHeight="1" x14ac:dyDescent="0.25">
      <c r="A54" s="48" t="s">
        <v>80</v>
      </c>
      <c r="B54" s="36" t="s">
        <v>98</v>
      </c>
      <c r="C54" s="36"/>
      <c r="D54" s="52" t="s">
        <v>25</v>
      </c>
      <c r="E54" s="53">
        <v>240</v>
      </c>
      <c r="F54" s="39"/>
      <c r="G54" s="23">
        <f t="shared" si="0"/>
        <v>0</v>
      </c>
    </row>
    <row r="55" spans="1:7" ht="15" customHeight="1" x14ac:dyDescent="0.25">
      <c r="A55" s="48" t="s">
        <v>82</v>
      </c>
      <c r="B55" s="36" t="s">
        <v>100</v>
      </c>
      <c r="C55" s="36"/>
      <c r="D55" s="52" t="s">
        <v>25</v>
      </c>
      <c r="E55" s="53">
        <v>240</v>
      </c>
      <c r="F55" s="44"/>
      <c r="G55" s="45">
        <f t="shared" si="0"/>
        <v>0</v>
      </c>
    </row>
    <row r="56" spans="1:7" ht="15" customHeight="1" x14ac:dyDescent="0.25">
      <c r="A56" s="48" t="s">
        <v>84</v>
      </c>
      <c r="B56" s="36" t="s">
        <v>102</v>
      </c>
      <c r="C56" s="36"/>
      <c r="D56" s="52" t="s">
        <v>25</v>
      </c>
      <c r="E56" s="53">
        <v>120</v>
      </c>
      <c r="F56" s="44"/>
      <c r="G56" s="45">
        <f t="shared" si="0"/>
        <v>0</v>
      </c>
    </row>
    <row r="57" spans="1:7" ht="15" customHeight="1" x14ac:dyDescent="0.25">
      <c r="A57" s="48" t="s">
        <v>86</v>
      </c>
      <c r="B57" s="36" t="s">
        <v>104</v>
      </c>
      <c r="C57" s="36"/>
      <c r="D57" s="52" t="s">
        <v>25</v>
      </c>
      <c r="E57" s="53">
        <v>120</v>
      </c>
      <c r="F57" s="44"/>
      <c r="G57" s="45">
        <f>SUM(E57*F57)</f>
        <v>0</v>
      </c>
    </row>
    <row r="58" spans="1:7" ht="15" customHeight="1" x14ac:dyDescent="0.25">
      <c r="A58" s="48" t="s">
        <v>88</v>
      </c>
      <c r="B58" s="36" t="s">
        <v>106</v>
      </c>
      <c r="C58" s="36"/>
      <c r="D58" s="52" t="s">
        <v>25</v>
      </c>
      <c r="E58" s="53">
        <v>120</v>
      </c>
      <c r="F58" s="44"/>
      <c r="G58" s="45">
        <f t="shared" si="0"/>
        <v>0</v>
      </c>
    </row>
    <row r="59" spans="1:7" ht="15" customHeight="1" x14ac:dyDescent="0.25">
      <c r="A59" s="48" t="s">
        <v>90</v>
      </c>
      <c r="B59" s="36" t="s">
        <v>108</v>
      </c>
      <c r="C59" s="36"/>
      <c r="D59" s="52" t="s">
        <v>25</v>
      </c>
      <c r="E59" s="53">
        <v>120</v>
      </c>
      <c r="F59" s="44"/>
      <c r="G59" s="45">
        <f t="shared" si="0"/>
        <v>0</v>
      </c>
    </row>
    <row r="60" spans="1:7" ht="15" customHeight="1" x14ac:dyDescent="0.25">
      <c r="A60" s="48" t="s">
        <v>93</v>
      </c>
      <c r="B60" s="36" t="s">
        <v>110</v>
      </c>
      <c r="C60" s="36"/>
      <c r="D60" s="52" t="s">
        <v>25</v>
      </c>
      <c r="E60" s="53">
        <v>60</v>
      </c>
      <c r="F60" s="44"/>
      <c r="G60" s="45">
        <f>SUM(E60*F60)</f>
        <v>0</v>
      </c>
    </row>
    <row r="61" spans="1:7" ht="28.15" customHeight="1" x14ac:dyDescent="0.25">
      <c r="A61" s="48" t="s">
        <v>209</v>
      </c>
      <c r="B61" s="36" t="s">
        <v>112</v>
      </c>
      <c r="C61" s="36"/>
      <c r="D61" s="52" t="s">
        <v>25</v>
      </c>
      <c r="E61" s="53">
        <v>60</v>
      </c>
      <c r="F61" s="44"/>
      <c r="G61" s="45">
        <f t="shared" ref="G61:G67" si="1">SUM(E61*F61)</f>
        <v>0</v>
      </c>
    </row>
    <row r="62" spans="1:7" ht="41.25" customHeight="1" x14ac:dyDescent="0.25">
      <c r="A62" s="48" t="s">
        <v>210</v>
      </c>
      <c r="B62" s="36" t="s">
        <v>114</v>
      </c>
      <c r="C62" s="36"/>
      <c r="D62" s="52" t="s">
        <v>66</v>
      </c>
      <c r="E62" s="53">
        <v>60</v>
      </c>
      <c r="F62" s="44"/>
      <c r="G62" s="45">
        <f t="shared" si="1"/>
        <v>0</v>
      </c>
    </row>
    <row r="63" spans="1:7" ht="15" customHeight="1" x14ac:dyDescent="0.25">
      <c r="A63" s="48" t="s">
        <v>211</v>
      </c>
      <c r="B63" s="36" t="s">
        <v>116</v>
      </c>
      <c r="C63" s="36"/>
      <c r="D63" s="52" t="s">
        <v>25</v>
      </c>
      <c r="E63" s="53">
        <v>60</v>
      </c>
      <c r="F63" s="44"/>
      <c r="G63" s="45">
        <f t="shared" si="1"/>
        <v>0</v>
      </c>
    </row>
    <row r="64" spans="1:7" ht="15" customHeight="1" x14ac:dyDescent="0.25">
      <c r="A64" s="48" t="s">
        <v>212</v>
      </c>
      <c r="B64" s="36" t="s">
        <v>118</v>
      </c>
      <c r="C64" s="36"/>
      <c r="D64" s="52" t="s">
        <v>25</v>
      </c>
      <c r="E64" s="77">
        <v>60</v>
      </c>
      <c r="F64" s="44"/>
      <c r="G64" s="45">
        <f t="shared" si="1"/>
        <v>0</v>
      </c>
    </row>
    <row r="65" spans="1:7" ht="24.6" customHeight="1" x14ac:dyDescent="0.25">
      <c r="A65" s="48" t="s">
        <v>213</v>
      </c>
      <c r="B65" s="41" t="s">
        <v>120</v>
      </c>
      <c r="C65" s="36"/>
      <c r="D65" s="78" t="s">
        <v>25</v>
      </c>
      <c r="E65" s="77">
        <v>60</v>
      </c>
      <c r="F65" s="44"/>
      <c r="G65" s="45">
        <f t="shared" si="1"/>
        <v>0</v>
      </c>
    </row>
    <row r="66" spans="1:7" ht="15" customHeight="1" x14ac:dyDescent="0.25">
      <c r="A66" s="48" t="s">
        <v>97</v>
      </c>
      <c r="B66" s="36" t="s">
        <v>122</v>
      </c>
      <c r="C66" s="36"/>
      <c r="D66" s="78" t="s">
        <v>25</v>
      </c>
      <c r="E66" s="77">
        <v>24</v>
      </c>
      <c r="F66" s="44"/>
      <c r="G66" s="45">
        <f t="shared" si="1"/>
        <v>0</v>
      </c>
    </row>
    <row r="67" spans="1:7" ht="15" customHeight="1" x14ac:dyDescent="0.25">
      <c r="A67" s="48" t="s">
        <v>99</v>
      </c>
      <c r="B67" s="36" t="s">
        <v>124</v>
      </c>
      <c r="C67" s="36"/>
      <c r="D67" s="52" t="s">
        <v>25</v>
      </c>
      <c r="E67" s="79">
        <v>20</v>
      </c>
      <c r="F67" s="44"/>
      <c r="G67" s="45">
        <f t="shared" si="1"/>
        <v>0</v>
      </c>
    </row>
    <row r="68" spans="1:7" ht="27.75" customHeight="1" thickBot="1" x14ac:dyDescent="0.3">
      <c r="A68" s="48" t="s">
        <v>101</v>
      </c>
      <c r="B68" s="36" t="s">
        <v>126</v>
      </c>
      <c r="C68" s="36"/>
      <c r="D68" s="52" t="s">
        <v>25</v>
      </c>
      <c r="E68" s="53">
        <v>30</v>
      </c>
      <c r="F68" s="44"/>
      <c r="G68" s="45">
        <f t="shared" si="0"/>
        <v>0</v>
      </c>
    </row>
    <row r="69" spans="1:7" ht="19.5" customHeight="1" thickBot="1" x14ac:dyDescent="0.3">
      <c r="A69" s="148" t="s">
        <v>127</v>
      </c>
      <c r="B69" s="149"/>
      <c r="C69" s="46"/>
      <c r="D69" s="31"/>
      <c r="E69" s="47"/>
      <c r="F69" s="33"/>
      <c r="G69" s="34"/>
    </row>
    <row r="70" spans="1:7" x14ac:dyDescent="0.25">
      <c r="A70" s="48" t="s">
        <v>103</v>
      </c>
      <c r="B70" s="36" t="s">
        <v>129</v>
      </c>
      <c r="C70" s="36"/>
      <c r="D70" s="52" t="s">
        <v>66</v>
      </c>
      <c r="E70" s="53">
        <v>100</v>
      </c>
      <c r="F70" s="39"/>
      <c r="G70" s="23">
        <f t="shared" si="0"/>
        <v>0</v>
      </c>
    </row>
    <row r="71" spans="1:7" x14ac:dyDescent="0.25">
      <c r="A71" s="48" t="s">
        <v>105</v>
      </c>
      <c r="B71" s="36" t="s">
        <v>131</v>
      </c>
      <c r="C71" s="36"/>
      <c r="D71" s="52" t="s">
        <v>66</v>
      </c>
      <c r="E71" s="53">
        <v>100</v>
      </c>
      <c r="F71" s="44"/>
      <c r="G71" s="23">
        <f t="shared" si="0"/>
        <v>0</v>
      </c>
    </row>
    <row r="72" spans="1:7" x14ac:dyDescent="0.25">
      <c r="A72" s="48" t="s">
        <v>107</v>
      </c>
      <c r="B72" s="36" t="s">
        <v>133</v>
      </c>
      <c r="C72" s="36"/>
      <c r="D72" s="52" t="s">
        <v>66</v>
      </c>
      <c r="E72" s="53">
        <v>20</v>
      </c>
      <c r="F72" s="44"/>
      <c r="G72" s="23">
        <f t="shared" si="0"/>
        <v>0</v>
      </c>
    </row>
    <row r="73" spans="1:7" ht="25.5" x14ac:dyDescent="0.25">
      <c r="A73" s="48" t="s">
        <v>109</v>
      </c>
      <c r="B73" s="80" t="s">
        <v>135</v>
      </c>
      <c r="C73" s="36"/>
      <c r="D73" s="52" t="s">
        <v>25</v>
      </c>
      <c r="E73" s="53">
        <v>10</v>
      </c>
      <c r="F73" s="44"/>
      <c r="G73" s="23">
        <f t="shared" si="0"/>
        <v>0</v>
      </c>
    </row>
    <row r="74" spans="1:7" x14ac:dyDescent="0.25">
      <c r="A74" s="48" t="s">
        <v>111</v>
      </c>
      <c r="B74" s="80" t="s">
        <v>137</v>
      </c>
      <c r="C74" s="36"/>
      <c r="D74" s="52" t="s">
        <v>25</v>
      </c>
      <c r="E74" s="53">
        <v>3</v>
      </c>
      <c r="F74" s="44"/>
      <c r="G74" s="23">
        <f t="shared" si="0"/>
        <v>0</v>
      </c>
    </row>
    <row r="75" spans="1:7" x14ac:dyDescent="0.25">
      <c r="A75" s="48" t="s">
        <v>113</v>
      </c>
      <c r="B75" s="36" t="s">
        <v>139</v>
      </c>
      <c r="C75" s="36"/>
      <c r="D75" s="52" t="s">
        <v>66</v>
      </c>
      <c r="E75" s="53">
        <v>100</v>
      </c>
      <c r="F75" s="44"/>
      <c r="G75" s="23">
        <f t="shared" si="0"/>
        <v>0</v>
      </c>
    </row>
    <row r="76" spans="1:7" x14ac:dyDescent="0.25">
      <c r="A76" s="48" t="s">
        <v>115</v>
      </c>
      <c r="B76" s="41" t="s">
        <v>141</v>
      </c>
      <c r="C76" s="36"/>
      <c r="D76" s="78" t="s">
        <v>25</v>
      </c>
      <c r="E76" s="77">
        <v>12</v>
      </c>
      <c r="F76" s="44"/>
      <c r="G76" s="23">
        <f t="shared" si="0"/>
        <v>0</v>
      </c>
    </row>
    <row r="77" spans="1:7" x14ac:dyDescent="0.25">
      <c r="A77" s="48" t="s">
        <v>117</v>
      </c>
      <c r="B77" s="41" t="s">
        <v>143</v>
      </c>
      <c r="C77" s="36"/>
      <c r="D77" s="78" t="s">
        <v>25</v>
      </c>
      <c r="E77" s="77">
        <v>10</v>
      </c>
      <c r="F77" s="44"/>
      <c r="G77" s="23">
        <f t="shared" si="0"/>
        <v>0</v>
      </c>
    </row>
    <row r="78" spans="1:7" x14ac:dyDescent="0.25">
      <c r="A78" s="48" t="s">
        <v>119</v>
      </c>
      <c r="B78" s="41" t="s">
        <v>145</v>
      </c>
      <c r="C78" s="36"/>
      <c r="D78" s="78" t="s">
        <v>25</v>
      </c>
      <c r="E78" s="77">
        <v>5</v>
      </c>
      <c r="F78" s="44"/>
      <c r="G78" s="23">
        <f t="shared" si="0"/>
        <v>0</v>
      </c>
    </row>
    <row r="79" spans="1:7" ht="25.5" x14ac:dyDescent="0.25">
      <c r="A79" s="48" t="s">
        <v>121</v>
      </c>
      <c r="B79" s="36" t="s">
        <v>147</v>
      </c>
      <c r="C79" s="36"/>
      <c r="D79" s="52" t="s">
        <v>25</v>
      </c>
      <c r="E79" s="53">
        <v>12</v>
      </c>
      <c r="F79" s="44"/>
      <c r="G79" s="23">
        <f t="shared" si="0"/>
        <v>0</v>
      </c>
    </row>
    <row r="80" spans="1:7" ht="26.25" thickBot="1" x14ac:dyDescent="0.3">
      <c r="A80" s="48" t="s">
        <v>123</v>
      </c>
      <c r="B80" s="36" t="s">
        <v>149</v>
      </c>
      <c r="C80" s="36"/>
      <c r="D80" s="52" t="s">
        <v>25</v>
      </c>
      <c r="E80" s="53">
        <v>10</v>
      </c>
      <c r="F80" s="44"/>
      <c r="G80" s="23">
        <f t="shared" si="0"/>
        <v>0</v>
      </c>
    </row>
    <row r="81" spans="1:7" s="83" customFormat="1" ht="18.75" customHeight="1" thickBot="1" x14ac:dyDescent="0.3">
      <c r="A81" s="148" t="s">
        <v>150</v>
      </c>
      <c r="B81" s="149"/>
      <c r="C81" s="46"/>
      <c r="D81" s="31"/>
      <c r="E81" s="47"/>
      <c r="F81" s="81"/>
      <c r="G81" s="82"/>
    </row>
    <row r="82" spans="1:7" s="83" customFormat="1" ht="18" customHeight="1" thickBot="1" x14ac:dyDescent="0.3">
      <c r="A82" s="48" t="s">
        <v>125</v>
      </c>
      <c r="B82" s="36" t="s">
        <v>152</v>
      </c>
      <c r="C82" s="49"/>
      <c r="D82" s="62" t="s">
        <v>70</v>
      </c>
      <c r="E82" s="63">
        <v>120</v>
      </c>
      <c r="F82" s="84"/>
      <c r="G82" s="85">
        <f t="shared" ref="G82:G93" si="2">SUM(E82*F82)</f>
        <v>0</v>
      </c>
    </row>
    <row r="83" spans="1:7" s="83" customFormat="1" ht="23.25" customHeight="1" thickBot="1" x14ac:dyDescent="0.3">
      <c r="A83" s="148" t="s">
        <v>154</v>
      </c>
      <c r="B83" s="149"/>
      <c r="C83" s="46"/>
      <c r="D83" s="31"/>
      <c r="E83" s="47"/>
      <c r="F83" s="81"/>
      <c r="G83" s="82"/>
    </row>
    <row r="84" spans="1:7" s="83" customFormat="1" ht="25.5" x14ac:dyDescent="0.25">
      <c r="A84" s="62" t="s">
        <v>214</v>
      </c>
      <c r="B84" s="36" t="s">
        <v>156</v>
      </c>
      <c r="C84" s="86"/>
      <c r="D84" s="65" t="s">
        <v>37</v>
      </c>
      <c r="E84" s="68">
        <v>3</v>
      </c>
      <c r="F84" s="140"/>
      <c r="G84" s="85">
        <f t="shared" si="2"/>
        <v>0</v>
      </c>
    </row>
    <row r="85" spans="1:7" s="83" customFormat="1" x14ac:dyDescent="0.25">
      <c r="A85" s="62" t="s">
        <v>215</v>
      </c>
      <c r="B85" s="36" t="s">
        <v>157</v>
      </c>
      <c r="C85" s="86"/>
      <c r="D85" s="65" t="s">
        <v>37</v>
      </c>
      <c r="E85" s="70">
        <v>3</v>
      </c>
      <c r="F85" s="141"/>
      <c r="G85" s="85">
        <f t="shared" si="2"/>
        <v>0</v>
      </c>
    </row>
    <row r="86" spans="1:7" s="83" customFormat="1" x14ac:dyDescent="0.25">
      <c r="A86" s="62" t="s">
        <v>216</v>
      </c>
      <c r="B86" s="36" t="s">
        <v>158</v>
      </c>
      <c r="C86" s="86"/>
      <c r="D86" s="65" t="s">
        <v>19</v>
      </c>
      <c r="E86" s="70">
        <v>1</v>
      </c>
      <c r="F86" s="141"/>
      <c r="G86" s="85">
        <f t="shared" si="2"/>
        <v>0</v>
      </c>
    </row>
    <row r="87" spans="1:7" s="83" customFormat="1" x14ac:dyDescent="0.25">
      <c r="A87" s="62" t="s">
        <v>217</v>
      </c>
      <c r="B87" s="36" t="s">
        <v>159</v>
      </c>
      <c r="C87" s="86"/>
      <c r="D87" s="65" t="s">
        <v>19</v>
      </c>
      <c r="E87" s="70">
        <v>1</v>
      </c>
      <c r="F87" s="141"/>
      <c r="G87" s="85">
        <f t="shared" si="2"/>
        <v>0</v>
      </c>
    </row>
    <row r="88" spans="1:7" s="83" customFormat="1" x14ac:dyDescent="0.25">
      <c r="A88" s="62" t="s">
        <v>218</v>
      </c>
      <c r="B88" s="36" t="s">
        <v>160</v>
      </c>
      <c r="C88" s="86"/>
      <c r="D88" s="65" t="s">
        <v>19</v>
      </c>
      <c r="E88" s="70">
        <v>1</v>
      </c>
      <c r="F88" s="141"/>
      <c r="G88" s="85">
        <f t="shared" si="2"/>
        <v>0</v>
      </c>
    </row>
    <row r="89" spans="1:7" s="83" customFormat="1" ht="15.75" thickBot="1" x14ac:dyDescent="0.3">
      <c r="A89" s="62" t="s">
        <v>219</v>
      </c>
      <c r="B89" s="36" t="s">
        <v>161</v>
      </c>
      <c r="C89" s="87"/>
      <c r="D89" s="65" t="s">
        <v>19</v>
      </c>
      <c r="E89" s="143">
        <v>1</v>
      </c>
      <c r="F89" s="142"/>
      <c r="G89" s="85">
        <f t="shared" si="2"/>
        <v>0</v>
      </c>
    </row>
    <row r="90" spans="1:7" s="83" customFormat="1" ht="19.5" customHeight="1" thickBot="1" x14ac:dyDescent="0.3">
      <c r="A90" s="148" t="s">
        <v>162</v>
      </c>
      <c r="B90" s="149"/>
      <c r="C90" s="46"/>
      <c r="D90" s="31"/>
      <c r="E90" s="47"/>
      <c r="F90" s="81"/>
      <c r="G90" s="82"/>
    </row>
    <row r="91" spans="1:7" s="83" customFormat="1" ht="18" customHeight="1" x14ac:dyDescent="0.25">
      <c r="A91" s="48" t="s">
        <v>128</v>
      </c>
      <c r="B91" s="49" t="s">
        <v>163</v>
      </c>
      <c r="C91" s="49"/>
      <c r="D91" s="62" t="s">
        <v>37</v>
      </c>
      <c r="E91" s="63">
        <v>10</v>
      </c>
      <c r="F91" s="84"/>
      <c r="G91" s="85">
        <f t="shared" si="2"/>
        <v>0</v>
      </c>
    </row>
    <row r="92" spans="1:7" s="83" customFormat="1" ht="16.5" customHeight="1" x14ac:dyDescent="0.25">
      <c r="A92" s="88" t="s">
        <v>130</v>
      </c>
      <c r="B92" s="49" t="s">
        <v>164</v>
      </c>
      <c r="C92" s="58"/>
      <c r="D92" s="62" t="s">
        <v>37</v>
      </c>
      <c r="E92" s="63">
        <v>50</v>
      </c>
      <c r="F92" s="89"/>
      <c r="G92" s="85">
        <f t="shared" si="2"/>
        <v>0</v>
      </c>
    </row>
    <row r="93" spans="1:7" s="83" customFormat="1" ht="18.75" customHeight="1" thickBot="1" x14ac:dyDescent="0.3">
      <c r="A93" s="90" t="s">
        <v>132</v>
      </c>
      <c r="B93" s="49" t="s">
        <v>165</v>
      </c>
      <c r="C93" s="25"/>
      <c r="D93" s="147" t="s">
        <v>37</v>
      </c>
      <c r="E93" s="143">
        <v>5</v>
      </c>
      <c r="F93" s="91"/>
      <c r="G93" s="92">
        <f t="shared" si="2"/>
        <v>0</v>
      </c>
    </row>
    <row r="94" spans="1:7" s="83" customFormat="1" ht="19.5" customHeight="1" thickBot="1" x14ac:dyDescent="0.3">
      <c r="A94" s="93"/>
      <c r="B94" s="46" t="s">
        <v>166</v>
      </c>
      <c r="C94" s="94"/>
      <c r="D94" s="93"/>
      <c r="E94" s="146"/>
      <c r="F94" s="95"/>
      <c r="G94" s="96"/>
    </row>
    <row r="95" spans="1:7" s="83" customFormat="1" ht="22.5" customHeight="1" x14ac:dyDescent="0.25">
      <c r="A95" s="62" t="s">
        <v>134</v>
      </c>
      <c r="B95" s="97" t="s">
        <v>230</v>
      </c>
      <c r="C95" s="49"/>
      <c r="D95" s="98" t="s">
        <v>167</v>
      </c>
      <c r="E95" s="145">
        <v>12</v>
      </c>
      <c r="F95" s="144"/>
      <c r="G95" s="100">
        <f>SUM(E95*F95)</f>
        <v>0</v>
      </c>
    </row>
    <row r="96" spans="1:7" s="83" customFormat="1" ht="15.75" customHeight="1" x14ac:dyDescent="0.25">
      <c r="A96" s="62" t="s">
        <v>136</v>
      </c>
      <c r="B96" s="101" t="s">
        <v>168</v>
      </c>
      <c r="C96" s="36"/>
      <c r="D96" s="98" t="s">
        <v>167</v>
      </c>
      <c r="E96" s="99">
        <v>10</v>
      </c>
      <c r="F96" s="102"/>
      <c r="G96" s="103">
        <f t="shared" ref="G96:G115" si="3">SUM(E96*F96)</f>
        <v>0</v>
      </c>
    </row>
    <row r="97" spans="1:7" s="83" customFormat="1" ht="18.75" customHeight="1" x14ac:dyDescent="0.25">
      <c r="A97" s="62" t="s">
        <v>138</v>
      </c>
      <c r="B97" s="101" t="s">
        <v>169</v>
      </c>
      <c r="C97" s="36"/>
      <c r="D97" s="98" t="s">
        <v>167</v>
      </c>
      <c r="E97" s="99">
        <v>5</v>
      </c>
      <c r="F97" s="104"/>
      <c r="G97" s="103">
        <f t="shared" si="3"/>
        <v>0</v>
      </c>
    </row>
    <row r="98" spans="1:7" s="83" customFormat="1" ht="18.75" customHeight="1" x14ac:dyDescent="0.25">
      <c r="A98" s="62" t="s">
        <v>140</v>
      </c>
      <c r="B98" s="101" t="s">
        <v>170</v>
      </c>
      <c r="C98" s="36"/>
      <c r="D98" s="98" t="s">
        <v>167</v>
      </c>
      <c r="E98" s="99">
        <v>2</v>
      </c>
      <c r="F98" s="104"/>
      <c r="G98" s="103">
        <f t="shared" si="3"/>
        <v>0</v>
      </c>
    </row>
    <row r="99" spans="1:7" s="83" customFormat="1" ht="19.5" customHeight="1" x14ac:dyDescent="0.25">
      <c r="A99" s="62" t="s">
        <v>142</v>
      </c>
      <c r="B99" s="105" t="s">
        <v>171</v>
      </c>
      <c r="C99" s="36"/>
      <c r="D99" s="98" t="s">
        <v>167</v>
      </c>
      <c r="E99" s="99">
        <v>10</v>
      </c>
      <c r="F99" s="104"/>
      <c r="G99" s="103">
        <f t="shared" si="3"/>
        <v>0</v>
      </c>
    </row>
    <row r="100" spans="1:7" s="83" customFormat="1" ht="14.45" customHeight="1" x14ac:dyDescent="0.25">
      <c r="A100" s="62" t="s">
        <v>144</v>
      </c>
      <c r="B100" s="101" t="s">
        <v>172</v>
      </c>
      <c r="C100" s="36"/>
      <c r="D100" s="98" t="s">
        <v>167</v>
      </c>
      <c r="E100" s="99">
        <v>15</v>
      </c>
      <c r="F100" s="104"/>
      <c r="G100" s="103">
        <f t="shared" si="3"/>
        <v>0</v>
      </c>
    </row>
    <row r="101" spans="1:7" s="83" customFormat="1" ht="31.5" customHeight="1" x14ac:dyDescent="0.25">
      <c r="A101" s="62" t="s">
        <v>146</v>
      </c>
      <c r="B101" s="106" t="s">
        <v>173</v>
      </c>
      <c r="C101" s="36"/>
      <c r="D101" s="98" t="s">
        <v>167</v>
      </c>
      <c r="E101" s="99">
        <v>1</v>
      </c>
      <c r="F101" s="104"/>
      <c r="G101" s="103">
        <f t="shared" si="3"/>
        <v>0</v>
      </c>
    </row>
    <row r="102" spans="1:7" s="83" customFormat="1" x14ac:dyDescent="0.25">
      <c r="A102" s="62" t="s">
        <v>148</v>
      </c>
      <c r="B102" s="101" t="s">
        <v>174</v>
      </c>
      <c r="C102" s="36"/>
      <c r="D102" s="98" t="s">
        <v>167</v>
      </c>
      <c r="E102" s="99">
        <v>3</v>
      </c>
      <c r="F102" s="104"/>
      <c r="G102" s="103">
        <f t="shared" si="3"/>
        <v>0</v>
      </c>
    </row>
    <row r="103" spans="1:7" s="83" customFormat="1" x14ac:dyDescent="0.25">
      <c r="A103" s="62" t="s">
        <v>220</v>
      </c>
      <c r="B103" s="101" t="s">
        <v>175</v>
      </c>
      <c r="C103" s="36"/>
      <c r="D103" s="98" t="s">
        <v>167</v>
      </c>
      <c r="E103" s="99">
        <v>5</v>
      </c>
      <c r="F103" s="107"/>
      <c r="G103" s="103">
        <f t="shared" si="3"/>
        <v>0</v>
      </c>
    </row>
    <row r="104" spans="1:7" s="83" customFormat="1" ht="18.75" customHeight="1" x14ac:dyDescent="0.25">
      <c r="A104" s="62" t="s">
        <v>221</v>
      </c>
      <c r="B104" s="101" t="s">
        <v>176</v>
      </c>
      <c r="C104" s="36"/>
      <c r="D104" s="98" t="s">
        <v>167</v>
      </c>
      <c r="E104" s="99">
        <v>5</v>
      </c>
      <c r="F104" s="107"/>
      <c r="G104" s="103">
        <f t="shared" si="3"/>
        <v>0</v>
      </c>
    </row>
    <row r="105" spans="1:7" s="83" customFormat="1" ht="18.75" customHeight="1" x14ac:dyDescent="0.25">
      <c r="A105" s="62" t="s">
        <v>222</v>
      </c>
      <c r="B105" s="108" t="s">
        <v>177</v>
      </c>
      <c r="C105" s="36"/>
      <c r="D105" s="98" t="s">
        <v>167</v>
      </c>
      <c r="E105" s="99">
        <v>1</v>
      </c>
      <c r="F105" s="107"/>
      <c r="G105" s="103">
        <f t="shared" si="3"/>
        <v>0</v>
      </c>
    </row>
    <row r="106" spans="1:7" s="83" customFormat="1" ht="21" customHeight="1" x14ac:dyDescent="0.25">
      <c r="A106" s="62" t="s">
        <v>223</v>
      </c>
      <c r="B106" s="101" t="s">
        <v>178</v>
      </c>
      <c r="C106" s="36"/>
      <c r="D106" s="98" t="s">
        <v>167</v>
      </c>
      <c r="E106" s="99">
        <v>1</v>
      </c>
      <c r="F106" s="109"/>
      <c r="G106" s="103">
        <f t="shared" si="3"/>
        <v>0</v>
      </c>
    </row>
    <row r="107" spans="1:7" s="83" customFormat="1" ht="21" customHeight="1" x14ac:dyDescent="0.25">
      <c r="A107" s="62" t="s">
        <v>224</v>
      </c>
      <c r="B107" s="101" t="s">
        <v>179</v>
      </c>
      <c r="C107" s="36"/>
      <c r="D107" s="98" t="s">
        <v>167</v>
      </c>
      <c r="E107" s="99">
        <v>1</v>
      </c>
      <c r="F107" s="109"/>
      <c r="G107" s="103">
        <f t="shared" si="3"/>
        <v>0</v>
      </c>
    </row>
    <row r="108" spans="1:7" s="83" customFormat="1" ht="21" customHeight="1" x14ac:dyDescent="0.25">
      <c r="A108" s="62" t="s">
        <v>225</v>
      </c>
      <c r="B108" s="101" t="s">
        <v>180</v>
      </c>
      <c r="C108" s="36"/>
      <c r="D108" s="98" t="s">
        <v>167</v>
      </c>
      <c r="E108" s="99">
        <v>1</v>
      </c>
      <c r="F108" s="109"/>
      <c r="G108" s="103">
        <f t="shared" si="3"/>
        <v>0</v>
      </c>
    </row>
    <row r="109" spans="1:7" s="83" customFormat="1" ht="21.75" customHeight="1" x14ac:dyDescent="0.25">
      <c r="A109" s="62" t="s">
        <v>226</v>
      </c>
      <c r="B109" s="101" t="s">
        <v>181</v>
      </c>
      <c r="C109" s="36"/>
      <c r="D109" s="98" t="s">
        <v>167</v>
      </c>
      <c r="E109" s="99">
        <v>5</v>
      </c>
      <c r="F109" s="109"/>
      <c r="G109" s="103">
        <f t="shared" si="3"/>
        <v>0</v>
      </c>
    </row>
    <row r="110" spans="1:7" s="83" customFormat="1" x14ac:dyDescent="0.25">
      <c r="A110" s="62" t="s">
        <v>227</v>
      </c>
      <c r="B110" s="101" t="s">
        <v>182</v>
      </c>
      <c r="C110" s="36"/>
      <c r="D110" s="98" t="s">
        <v>167</v>
      </c>
      <c r="E110" s="99">
        <v>5</v>
      </c>
      <c r="F110" s="109"/>
      <c r="G110" s="103">
        <f t="shared" si="3"/>
        <v>0</v>
      </c>
    </row>
    <row r="111" spans="1:7" s="83" customFormat="1" x14ac:dyDescent="0.25">
      <c r="A111" s="62" t="s">
        <v>228</v>
      </c>
      <c r="B111" s="101" t="s">
        <v>183</v>
      </c>
      <c r="C111" s="36"/>
      <c r="D111" s="98" t="s">
        <v>167</v>
      </c>
      <c r="E111" s="99">
        <v>2</v>
      </c>
      <c r="F111" s="109"/>
      <c r="G111" s="103">
        <f t="shared" si="3"/>
        <v>0</v>
      </c>
    </row>
    <row r="112" spans="1:7" s="83" customFormat="1" ht="17.25" customHeight="1" x14ac:dyDescent="0.25">
      <c r="A112" s="62" t="s">
        <v>151</v>
      </c>
      <c r="B112" s="101" t="s">
        <v>184</v>
      </c>
      <c r="C112" s="36"/>
      <c r="D112" s="98" t="s">
        <v>167</v>
      </c>
      <c r="E112" s="99">
        <v>1</v>
      </c>
      <c r="F112" s="109"/>
      <c r="G112" s="103">
        <f t="shared" si="3"/>
        <v>0</v>
      </c>
    </row>
    <row r="113" spans="1:7" s="83" customFormat="1" x14ac:dyDescent="0.25">
      <c r="A113" s="62" t="s">
        <v>153</v>
      </c>
      <c r="B113" s="101" t="s">
        <v>185</v>
      </c>
      <c r="C113" s="36"/>
      <c r="D113" s="98" t="s">
        <v>167</v>
      </c>
      <c r="E113" s="99">
        <v>1</v>
      </c>
      <c r="F113" s="109"/>
      <c r="G113" s="103">
        <f t="shared" si="3"/>
        <v>0</v>
      </c>
    </row>
    <row r="114" spans="1:7" s="83" customFormat="1" ht="28.5" customHeight="1" x14ac:dyDescent="0.25">
      <c r="A114" s="62" t="s">
        <v>229</v>
      </c>
      <c r="B114" s="101" t="s">
        <v>186</v>
      </c>
      <c r="C114" s="36"/>
      <c r="D114" s="98" t="s">
        <v>167</v>
      </c>
      <c r="E114" s="99">
        <v>2</v>
      </c>
      <c r="F114" s="109"/>
      <c r="G114" s="103">
        <f t="shared" si="3"/>
        <v>0</v>
      </c>
    </row>
    <row r="115" spans="1:7" s="83" customFormat="1" ht="24" customHeight="1" thickBot="1" x14ac:dyDescent="0.3">
      <c r="A115" s="62" t="s">
        <v>155</v>
      </c>
      <c r="B115" s="101" t="s">
        <v>231</v>
      </c>
      <c r="C115" s="36"/>
      <c r="D115" s="98" t="s">
        <v>167</v>
      </c>
      <c r="E115" s="99">
        <v>2</v>
      </c>
      <c r="F115" s="109"/>
      <c r="G115" s="103">
        <f t="shared" si="3"/>
        <v>0</v>
      </c>
    </row>
    <row r="116" spans="1:7" ht="18" customHeight="1" x14ac:dyDescent="0.25">
      <c r="A116" s="110"/>
      <c r="B116" s="111" t="s">
        <v>187</v>
      </c>
      <c r="C116" s="112"/>
      <c r="D116" s="113"/>
      <c r="E116" s="114"/>
      <c r="F116" s="115"/>
      <c r="G116" s="116">
        <f>SUM(G6:G115)</f>
        <v>0</v>
      </c>
    </row>
    <row r="117" spans="1:7" ht="18.75" customHeight="1" x14ac:dyDescent="0.25">
      <c r="A117" s="117"/>
      <c r="B117" s="118" t="s">
        <v>188</v>
      </c>
      <c r="C117" s="119"/>
      <c r="D117" s="120"/>
      <c r="E117" s="121"/>
      <c r="F117" s="122"/>
      <c r="G117" s="123">
        <f>SUM(G6:G115)*25%</f>
        <v>0</v>
      </c>
    </row>
    <row r="118" spans="1:7" ht="18.75" customHeight="1" thickBot="1" x14ac:dyDescent="0.3">
      <c r="A118" s="124"/>
      <c r="B118" s="125" t="s">
        <v>189</v>
      </c>
      <c r="C118" s="126"/>
      <c r="D118" s="127"/>
      <c r="E118" s="128"/>
      <c r="F118" s="129"/>
      <c r="G118" s="130">
        <f>SUM(G116:G117)</f>
        <v>0</v>
      </c>
    </row>
    <row r="119" spans="1:7" ht="15.75" thickTop="1" x14ac:dyDescent="0.25">
      <c r="G119" s="131"/>
    </row>
    <row r="120" spans="1:7" x14ac:dyDescent="0.25">
      <c r="A120" s="132" t="s">
        <v>190</v>
      </c>
      <c r="B120" s="133" t="s">
        <v>191</v>
      </c>
    </row>
    <row r="121" spans="1:7" x14ac:dyDescent="0.25">
      <c r="C121" t="s">
        <v>192</v>
      </c>
    </row>
    <row r="122" spans="1:7" x14ac:dyDescent="0.25">
      <c r="B122" s="134" t="s">
        <v>193</v>
      </c>
      <c r="C122" t="s">
        <v>194</v>
      </c>
      <c r="F122" s="135"/>
    </row>
    <row r="124" spans="1:7" x14ac:dyDescent="0.25">
      <c r="B124" s="136" t="s">
        <v>195</v>
      </c>
    </row>
    <row r="131" spans="4:6" x14ac:dyDescent="0.25">
      <c r="F131" s="135"/>
    </row>
    <row r="132" spans="4:6" x14ac:dyDescent="0.25">
      <c r="D132" s="135"/>
    </row>
  </sheetData>
  <mergeCells count="18">
    <mergeCell ref="A14:B14"/>
    <mergeCell ref="D1:G1"/>
    <mergeCell ref="D2:G2"/>
    <mergeCell ref="A5:B5"/>
    <mergeCell ref="A8:B8"/>
    <mergeCell ref="A11:B11"/>
    <mergeCell ref="A90:B90"/>
    <mergeCell ref="A16:B16"/>
    <mergeCell ref="A18:B18"/>
    <mergeCell ref="A20:B20"/>
    <mergeCell ref="A30:B30"/>
    <mergeCell ref="A36:B36"/>
    <mergeCell ref="A38:B38"/>
    <mergeCell ref="A43:B43"/>
    <mergeCell ref="A53:B53"/>
    <mergeCell ref="A69:B69"/>
    <mergeCell ref="A81:B81"/>
    <mergeCell ref="A83:B83"/>
  </mergeCells>
  <pageMargins left="0.23622047244094491" right="0.23622047244094491" top="0.51181102362204722" bottom="0.35433070866141736" header="0.23622047244094491" footer="0.15748031496062992"/>
  <pageSetup paperSize="9" scale="66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Troškovnik uredski 2020</vt:lpstr>
      <vt:lpstr>'Troškovnik uredski 2020'!Ispis_naslova</vt:lpstr>
      <vt:lpstr>'Troškovnik uredski 2020'!Podrucje_ispisa</vt:lpstr>
    </vt:vector>
  </TitlesOfParts>
  <Company>Ministarstvo Pravosuda Republike Hrvatske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Mlinarić, Mirjana</dc:creator>
  <cp:lastModifiedBy>Mlinarić, Mirjana</cp:lastModifiedBy>
  <cp:lastPrinted>2020-06-18T09:59:03Z</cp:lastPrinted>
  <dcterms:created xsi:type="dcterms:W3CDTF">2020-06-09T13:38:07Z</dcterms:created>
  <dcterms:modified xsi:type="dcterms:W3CDTF">2020-06-18T10:03:45Z</dcterms:modified>
</cp:coreProperties>
</file>