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ABAVA\NABAVA 2020\TONERI\"/>
    </mc:Choice>
  </mc:AlternateContent>
  <bookViews>
    <workbookView xWindow="0" yWindow="0" windowWidth="28800" windowHeight="12300"/>
  </bookViews>
  <sheets>
    <sheet name="toneri 2020" sheetId="1" r:id="rId1"/>
  </sheets>
  <definedNames>
    <definedName name="_xlnm.Print_Titles" localSheetId="0">'toneri 2020'!$3:$4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12" i="1"/>
  <c r="G11" i="1"/>
  <c r="G10" i="1"/>
  <c r="G9" i="1"/>
  <c r="G16" i="1" l="1"/>
  <c r="G15" i="1"/>
  <c r="G14" i="1"/>
  <c r="G13" i="1"/>
  <c r="G6" i="1"/>
  <c r="G18" i="1" l="1"/>
  <c r="G17" i="1"/>
  <c r="G19" i="1" l="1"/>
</calcChain>
</file>

<file path=xl/comments1.xml><?xml version="1.0" encoding="utf-8"?>
<comments xmlns="http://schemas.openxmlformats.org/spreadsheetml/2006/main">
  <authors>
    <author>Mlinarić, Mirjana</author>
  </authors>
  <commentList>
    <comment ref="A5" authorId="0" shapeId="0">
      <text>
        <r>
          <rPr>
            <b/>
            <sz val="9"/>
            <color indexed="81"/>
            <rFont val="Segoe UI"/>
            <family val="2"/>
            <charset val="238"/>
          </rPr>
          <t>Mlinarić, Mirjana: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<sst xmlns="http://schemas.openxmlformats.org/spreadsheetml/2006/main" count="53" uniqueCount="43">
  <si>
    <t>NARUČITELJ: VRHOVNI SUD REPUBLIKE HRVATSKE</t>
  </si>
  <si>
    <t xml:space="preserve">TEHNIČKA SPECIFIKACIJA -  TROŠKOVNIK  </t>
  </si>
  <si>
    <t>Red. br.</t>
  </si>
  <si>
    <t>Jedinica mjere</t>
  </si>
  <si>
    <t>Okvirna količina za jednogodišnje razodblje</t>
  </si>
  <si>
    <t>Jedinična cijena bez PDV</t>
  </si>
  <si>
    <t>Ukupna cijena bez PDV</t>
  </si>
  <si>
    <t>1.</t>
  </si>
  <si>
    <t>KOM</t>
  </si>
  <si>
    <t>2.</t>
  </si>
  <si>
    <t>3.</t>
  </si>
  <si>
    <t>4.</t>
  </si>
  <si>
    <t>5.</t>
  </si>
  <si>
    <t>UKUPNO bez PDV-a</t>
  </si>
  <si>
    <t>Ukupni iznos PDV-a:</t>
  </si>
  <si>
    <t xml:space="preserve">  SVEUKUPNA CIJENA PONUDE s PDV-om:</t>
  </si>
  <si>
    <t>MP</t>
  </si>
  <si>
    <t>PONUDITELJ- ovlašteni zastupnik za potpis:</t>
  </si>
  <si>
    <t>Datum:</t>
  </si>
  <si>
    <t>(naziv, adresa, potpis)</t>
  </si>
  <si>
    <t>OPIS ARTIKLA - OEM TONER</t>
  </si>
  <si>
    <t>Toner E260A21E ORIGINAL (za 3500 stranica),  za Lexmark E260d</t>
  </si>
  <si>
    <t>Lexmark 56F2H00 Black  Toner Cartridge, 15k stranica, za printer MS621dn</t>
  </si>
  <si>
    <t>Lexmark 56F0Z00 Black Imaging Unit, za 60k stranica, za printer MS 621dn</t>
  </si>
  <si>
    <t>Lexmark 50F0Z00 Black Imaging Unit, za 60k stranica, za printer MS 610dn</t>
  </si>
  <si>
    <t>6.</t>
  </si>
  <si>
    <t>7.</t>
  </si>
  <si>
    <t>8.</t>
  </si>
  <si>
    <t>9.</t>
  </si>
  <si>
    <t>10.</t>
  </si>
  <si>
    <t>11.</t>
  </si>
  <si>
    <t>PREDMET NABAVE: TONERI I PHOTOCONDUCTERI</t>
  </si>
  <si>
    <t>Ev.br. 2/20- Prilog II.</t>
  </si>
  <si>
    <t xml:space="preserve">Toner 50F2H00 ORIGINAL (za 5000 stranica),  za Lexmark MS610DN </t>
  </si>
  <si>
    <t>Toner HP Q7553A P2015 ORIGINAL crni (za 3000 stranica) - za HP LaserJet P2015dn</t>
  </si>
  <si>
    <t>Toner HP CE253A (za 7000 stranica) ORIGINAL - za HP CP3525 - MAGENTA</t>
  </si>
  <si>
    <t>Toner  HP CE251A (za 7000 stranica) ORIGINAL  -  za HP CP3525 - CYAN</t>
  </si>
  <si>
    <t xml:space="preserve">Toner HP CE252A (za 7000 stranica) ORIGINAL - za HP CP3525 - YELLOW </t>
  </si>
  <si>
    <t>TONERI i photoconductor</t>
  </si>
  <si>
    <t xml:space="preserve">Lexmark Photoconductor kit E260X22G, 30k,  za printer E260DN </t>
  </si>
  <si>
    <t xml:space="preserve">Lexmark Photoconductor kit E250X22G, 30k,  za printer E352DN </t>
  </si>
  <si>
    <t>*Naziv i marka artikla i naziv proizvođača ponuđenog artikla - JEDNAKOVRIJEDAN - ZAMJENSKI TONER</t>
  </si>
  <si>
    <t xml:space="preserve">* - obavezno upisati nazive ako se nude zamjenski toneri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</si>
</sst>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2" borderId="15" xfId="2" applyFont="1" applyFill="1" applyBorder="1" applyAlignment="1" applyProtection="1">
      <alignment horizontal="center" vertical="center" wrapText="1"/>
    </xf>
    <xf numFmtId="0" fontId="7" fillId="2" borderId="20" xfId="2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0" fillId="0" borderId="32" xfId="0" applyBorder="1"/>
    <xf numFmtId="0" fontId="0" fillId="0" borderId="37" xfId="0" applyBorder="1"/>
    <xf numFmtId="165" fontId="1" fillId="0" borderId="0" xfId="1" applyFont="1"/>
    <xf numFmtId="0" fontId="0" fillId="0" borderId="0" xfId="0" applyFill="1"/>
    <xf numFmtId="0" fontId="0" fillId="0" borderId="0" xfId="0" applyAlignment="1">
      <alignment horizontal="right"/>
    </xf>
    <xf numFmtId="0" fontId="9" fillId="3" borderId="0" xfId="0" applyFont="1" applyFill="1" applyBorder="1" applyAlignment="1">
      <alignment horizontal="left"/>
    </xf>
    <xf numFmtId="0" fontId="0" fillId="0" borderId="0" xfId="0" applyBorder="1"/>
    <xf numFmtId="0" fontId="13" fillId="3" borderId="15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center"/>
    </xf>
    <xf numFmtId="1" fontId="13" fillId="3" borderId="30" xfId="0" applyNumberFormat="1" applyFont="1" applyFill="1" applyBorder="1" applyAlignment="1">
      <alignment horizontal="center"/>
    </xf>
    <xf numFmtId="2" fontId="13" fillId="3" borderId="30" xfId="0" applyNumberFormat="1" applyFont="1" applyFill="1" applyBorder="1" applyAlignment="1">
      <alignment horizontal="center"/>
    </xf>
    <xf numFmtId="164" fontId="13" fillId="3" borderId="31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justify" vertical="center" wrapText="1"/>
    </xf>
    <xf numFmtId="0" fontId="14" fillId="3" borderId="34" xfId="0" applyFont="1" applyFill="1" applyBorder="1" applyAlignment="1">
      <alignment horizontal="justify" vertical="center" wrapText="1"/>
    </xf>
    <xf numFmtId="0" fontId="11" fillId="3" borderId="35" xfId="0" applyFont="1" applyFill="1" applyBorder="1" applyAlignment="1">
      <alignment horizontal="center" vertical="center"/>
    </xf>
    <xf numFmtId="1" fontId="11" fillId="3" borderId="35" xfId="0" applyNumberFormat="1" applyFont="1" applyFill="1" applyBorder="1" applyAlignment="1">
      <alignment horizontal="center" vertical="center" wrapText="1"/>
    </xf>
    <xf numFmtId="165" fontId="11" fillId="3" borderId="36" xfId="1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left"/>
    </xf>
    <xf numFmtId="0" fontId="12" fillId="3" borderId="39" xfId="0" applyFont="1" applyFill="1" applyBorder="1" applyAlignment="1">
      <alignment horizontal="left"/>
    </xf>
    <xf numFmtId="0" fontId="12" fillId="3" borderId="40" xfId="0" applyFont="1" applyFill="1" applyBorder="1" applyAlignment="1">
      <alignment horizontal="left"/>
    </xf>
    <xf numFmtId="0" fontId="11" fillId="3" borderId="41" xfId="0" applyFont="1" applyFill="1" applyBorder="1" applyAlignment="1">
      <alignment horizontal="center" vertical="center"/>
    </xf>
    <xf numFmtId="1" fontId="11" fillId="3" borderId="41" xfId="0" applyNumberFormat="1" applyFont="1" applyFill="1" applyBorder="1" applyAlignment="1">
      <alignment horizontal="center" vertical="center" wrapText="1"/>
    </xf>
    <xf numFmtId="165" fontId="11" fillId="3" borderId="42" xfId="1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left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44" xfId="2" applyFont="1" applyFill="1" applyBorder="1" applyAlignment="1" applyProtection="1">
      <alignment horizontal="center" vertical="center" wrapText="1"/>
    </xf>
    <xf numFmtId="0" fontId="17" fillId="0" borderId="16" xfId="0" applyFont="1" applyBorder="1" applyAlignment="1">
      <alignment wrapText="1"/>
    </xf>
    <xf numFmtId="0" fontId="18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0" borderId="46" xfId="0" applyFont="1" applyBorder="1" applyAlignment="1">
      <alignment horizontal="justify" vertical="center" wrapText="1"/>
    </xf>
    <xf numFmtId="0" fontId="20" fillId="0" borderId="15" xfId="2" applyFont="1" applyFill="1" applyBorder="1" applyAlignment="1" applyProtection="1">
      <alignment horizontal="left" vertical="center" wrapText="1"/>
    </xf>
    <xf numFmtId="0" fontId="21" fillId="0" borderId="15" xfId="2" applyNumberFormat="1" applyFont="1" applyFill="1" applyBorder="1" applyAlignment="1" applyProtection="1">
      <alignment horizontal="center" vertical="distributed"/>
    </xf>
    <xf numFmtId="1" fontId="22" fillId="0" borderId="17" xfId="0" applyNumberFormat="1" applyFont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1" fontId="22" fillId="0" borderId="43" xfId="0" applyNumberFormat="1" applyFont="1" applyBorder="1" applyAlignment="1">
      <alignment horizontal="center" vertical="center" wrapText="1"/>
    </xf>
    <xf numFmtId="0" fontId="21" fillId="0" borderId="20" xfId="2" applyNumberFormat="1" applyFont="1" applyFill="1" applyBorder="1" applyAlignment="1" applyProtection="1">
      <alignment horizontal="center" vertical="distributed"/>
    </xf>
    <xf numFmtId="164" fontId="18" fillId="0" borderId="22" xfId="0" applyNumberFormat="1" applyFont="1" applyBorder="1" applyAlignment="1">
      <alignment horizontal="center" vertical="center"/>
    </xf>
    <xf numFmtId="1" fontId="22" fillId="0" borderId="21" xfId="0" applyNumberFormat="1" applyFont="1" applyBorder="1" applyAlignment="1">
      <alignment horizontal="center" vertical="center" wrapText="1"/>
    </xf>
    <xf numFmtId="2" fontId="18" fillId="0" borderId="23" xfId="0" applyNumberFormat="1" applyFont="1" applyBorder="1" applyAlignment="1">
      <alignment horizontal="center" vertical="center"/>
    </xf>
    <xf numFmtId="0" fontId="20" fillId="0" borderId="20" xfId="2" applyFont="1" applyFill="1" applyBorder="1" applyAlignment="1" applyProtection="1">
      <alignment horizontal="left" vertical="center" wrapText="1"/>
    </xf>
    <xf numFmtId="2" fontId="23" fillId="0" borderId="18" xfId="0" applyNumberFormat="1" applyFont="1" applyBorder="1" applyAlignment="1">
      <alignment horizontal="center" vertical="center"/>
    </xf>
    <xf numFmtId="2" fontId="23" fillId="0" borderId="23" xfId="0" applyNumberFormat="1" applyFont="1" applyBorder="1" applyAlignment="1">
      <alignment horizontal="center" vertical="center"/>
    </xf>
    <xf numFmtId="0" fontId="20" fillId="0" borderId="7" xfId="2" applyFont="1" applyFill="1" applyBorder="1" applyAlignment="1" applyProtection="1">
      <alignment horizontal="left" vertical="center" wrapText="1"/>
    </xf>
    <xf numFmtId="0" fontId="21" fillId="0" borderId="7" xfId="2" applyNumberFormat="1" applyFont="1" applyFill="1" applyBorder="1" applyAlignment="1" applyProtection="1">
      <alignment horizontal="center" vertical="distributed"/>
    </xf>
    <xf numFmtId="1" fontId="22" fillId="0" borderId="25" xfId="0" applyNumberFormat="1" applyFont="1" applyBorder="1" applyAlignment="1">
      <alignment horizontal="center" vertical="center" wrapText="1"/>
    </xf>
    <xf numFmtId="2" fontId="23" fillId="0" borderId="26" xfId="0" applyNumberFormat="1" applyFont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>
      <alignment horizontal="left"/>
    </xf>
  </cellXfs>
  <cellStyles count="4"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B31" sqref="B31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47"/>
      <c r="E1" s="47"/>
      <c r="F1" s="47"/>
      <c r="G1" s="47"/>
    </row>
    <row r="2" spans="1:7" ht="34.5" customHeight="1" thickBot="1" x14ac:dyDescent="0.3">
      <c r="B2" s="1" t="s">
        <v>1</v>
      </c>
      <c r="C2" s="1" t="s">
        <v>31</v>
      </c>
      <c r="D2" s="48" t="s">
        <v>32</v>
      </c>
      <c r="E2" s="48"/>
      <c r="F2" s="48"/>
      <c r="G2" s="48"/>
    </row>
    <row r="3" spans="1:7" ht="60.75" thickTop="1" x14ac:dyDescent="0.25">
      <c r="A3" s="2" t="s">
        <v>2</v>
      </c>
      <c r="B3" s="3" t="s">
        <v>20</v>
      </c>
      <c r="C3" s="73" t="s">
        <v>41</v>
      </c>
      <c r="D3" s="4" t="s">
        <v>3</v>
      </c>
      <c r="E3" s="5" t="s">
        <v>4</v>
      </c>
      <c r="F3" s="6" t="s">
        <v>5</v>
      </c>
      <c r="G3" s="7" t="s">
        <v>6</v>
      </c>
    </row>
    <row r="4" spans="1:7" ht="20.25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7" ht="15.75" thickBot="1" x14ac:dyDescent="0.3">
      <c r="A5" s="49" t="s">
        <v>38</v>
      </c>
      <c r="B5" s="50"/>
      <c r="C5" s="13"/>
      <c r="D5" s="14"/>
      <c r="E5" s="15"/>
      <c r="F5" s="16"/>
      <c r="G5" s="17"/>
    </row>
    <row r="6" spans="1:7" ht="24.75" customHeight="1" x14ac:dyDescent="0.25">
      <c r="A6" s="18" t="s">
        <v>7</v>
      </c>
      <c r="B6" s="51" t="s">
        <v>21</v>
      </c>
      <c r="C6" s="55"/>
      <c r="D6" s="56" t="s">
        <v>8</v>
      </c>
      <c r="E6" s="57">
        <v>5</v>
      </c>
      <c r="F6" s="58"/>
      <c r="G6" s="59">
        <f>SUM(E6*F6)</f>
        <v>0</v>
      </c>
    </row>
    <row r="7" spans="1:7" ht="24.75" customHeight="1" x14ac:dyDescent="0.25">
      <c r="A7" s="18" t="s">
        <v>9</v>
      </c>
      <c r="B7" s="52" t="s">
        <v>33</v>
      </c>
      <c r="C7" s="55"/>
      <c r="D7" s="56" t="s">
        <v>8</v>
      </c>
      <c r="E7" s="60">
        <v>8</v>
      </c>
      <c r="F7" s="58"/>
      <c r="G7" s="59">
        <f>SUM(E7*F7)</f>
        <v>0</v>
      </c>
    </row>
    <row r="8" spans="1:7" ht="24.75" customHeight="1" x14ac:dyDescent="0.25">
      <c r="A8" s="18" t="s">
        <v>10</v>
      </c>
      <c r="B8" s="53" t="s">
        <v>34</v>
      </c>
      <c r="C8" s="55"/>
      <c r="D8" s="56" t="s">
        <v>8</v>
      </c>
      <c r="E8" s="60">
        <v>5</v>
      </c>
      <c r="F8" s="58"/>
      <c r="G8" s="59">
        <f>SUM(E8*F8)</f>
        <v>0</v>
      </c>
    </row>
    <row r="9" spans="1:7" ht="24.75" customHeight="1" x14ac:dyDescent="0.25">
      <c r="A9" s="18" t="s">
        <v>11</v>
      </c>
      <c r="B9" s="53" t="s">
        <v>35</v>
      </c>
      <c r="C9" s="55"/>
      <c r="D9" s="61" t="s">
        <v>8</v>
      </c>
      <c r="E9" s="60">
        <v>2</v>
      </c>
      <c r="F9" s="58"/>
      <c r="G9" s="62">
        <f t="shared" ref="G9:G12" si="0">SUM(E9*F9)</f>
        <v>0</v>
      </c>
    </row>
    <row r="10" spans="1:7" ht="24.75" customHeight="1" x14ac:dyDescent="0.25">
      <c r="A10" s="18" t="s">
        <v>12</v>
      </c>
      <c r="B10" s="53" t="s">
        <v>36</v>
      </c>
      <c r="C10" s="55"/>
      <c r="D10" s="61" t="s">
        <v>8</v>
      </c>
      <c r="E10" s="60">
        <v>1</v>
      </c>
      <c r="F10" s="58"/>
      <c r="G10" s="62">
        <f t="shared" si="0"/>
        <v>0</v>
      </c>
    </row>
    <row r="11" spans="1:7" ht="24.75" customHeight="1" x14ac:dyDescent="0.25">
      <c r="A11" s="18" t="s">
        <v>25</v>
      </c>
      <c r="B11" s="53" t="s">
        <v>37</v>
      </c>
      <c r="C11" s="55"/>
      <c r="D11" s="61" t="s">
        <v>8</v>
      </c>
      <c r="E11" s="60">
        <v>1</v>
      </c>
      <c r="F11" s="58"/>
      <c r="G11" s="62">
        <f t="shared" si="0"/>
        <v>0</v>
      </c>
    </row>
    <row r="12" spans="1:7" ht="24.75" customHeight="1" x14ac:dyDescent="0.25">
      <c r="A12" s="18" t="s">
        <v>26</v>
      </c>
      <c r="B12" s="53" t="s">
        <v>22</v>
      </c>
      <c r="C12" s="55"/>
      <c r="D12" s="61" t="s">
        <v>8</v>
      </c>
      <c r="E12" s="63">
        <v>20</v>
      </c>
      <c r="F12" s="64"/>
      <c r="G12" s="62">
        <f t="shared" si="0"/>
        <v>0</v>
      </c>
    </row>
    <row r="13" spans="1:7" ht="24.95" customHeight="1" x14ac:dyDescent="0.25">
      <c r="A13" s="19" t="s">
        <v>27</v>
      </c>
      <c r="B13" s="53" t="s">
        <v>40</v>
      </c>
      <c r="C13" s="65"/>
      <c r="D13" s="56" t="s">
        <v>8</v>
      </c>
      <c r="E13" s="60">
        <v>3</v>
      </c>
      <c r="F13" s="66"/>
      <c r="G13" s="59">
        <f t="shared" ref="G13:G16" si="1">SUM(E13*F13)</f>
        <v>0</v>
      </c>
    </row>
    <row r="14" spans="1:7" ht="24.95" customHeight="1" x14ac:dyDescent="0.25">
      <c r="A14" s="19" t="s">
        <v>28</v>
      </c>
      <c r="B14" s="53" t="s">
        <v>39</v>
      </c>
      <c r="C14" s="65"/>
      <c r="D14" s="61" t="s">
        <v>8</v>
      </c>
      <c r="E14" s="63">
        <v>8</v>
      </c>
      <c r="F14" s="67"/>
      <c r="G14" s="62">
        <f t="shared" si="1"/>
        <v>0</v>
      </c>
    </row>
    <row r="15" spans="1:7" ht="24.95" customHeight="1" x14ac:dyDescent="0.25">
      <c r="A15" s="19" t="s">
        <v>29</v>
      </c>
      <c r="B15" s="53" t="s">
        <v>23</v>
      </c>
      <c r="C15" s="65"/>
      <c r="D15" s="61" t="s">
        <v>8</v>
      </c>
      <c r="E15" s="63">
        <v>5</v>
      </c>
      <c r="F15" s="67"/>
      <c r="G15" s="62">
        <f t="shared" si="1"/>
        <v>0</v>
      </c>
    </row>
    <row r="16" spans="1:7" ht="24.95" customHeight="1" thickBot="1" x14ac:dyDescent="0.3">
      <c r="A16" s="20" t="s">
        <v>30</v>
      </c>
      <c r="B16" s="54" t="s">
        <v>24</v>
      </c>
      <c r="C16" s="68"/>
      <c r="D16" s="69" t="s">
        <v>8</v>
      </c>
      <c r="E16" s="70">
        <v>5</v>
      </c>
      <c r="F16" s="71"/>
      <c r="G16" s="72">
        <f t="shared" si="1"/>
        <v>0</v>
      </c>
    </row>
    <row r="17" spans="1:7" x14ac:dyDescent="0.25">
      <c r="A17" s="21"/>
      <c r="B17" s="46" t="s">
        <v>13</v>
      </c>
      <c r="C17" s="29"/>
      <c r="D17" s="30"/>
      <c r="E17" s="31"/>
      <c r="F17" s="32"/>
      <c r="G17" s="33">
        <f>SUM(G6,G16)</f>
        <v>0</v>
      </c>
    </row>
    <row r="18" spans="1:7" x14ac:dyDescent="0.25">
      <c r="A18" s="22"/>
      <c r="B18" s="34" t="s">
        <v>14</v>
      </c>
      <c r="C18" s="35"/>
      <c r="D18" s="36"/>
      <c r="E18" s="37"/>
      <c r="F18" s="38"/>
      <c r="G18" s="39">
        <f>SUM(G5:G16)*25%</f>
        <v>0</v>
      </c>
    </row>
    <row r="19" spans="1:7" ht="15.75" thickBot="1" x14ac:dyDescent="0.3">
      <c r="A19" s="23"/>
      <c r="B19" s="40" t="s">
        <v>15</v>
      </c>
      <c r="C19" s="41"/>
      <c r="D19" s="42"/>
      <c r="E19" s="43"/>
      <c r="F19" s="44"/>
      <c r="G19" s="45">
        <f>SUM(G17:G18)</f>
        <v>0</v>
      </c>
    </row>
    <row r="20" spans="1:7" ht="15.75" thickTop="1" x14ac:dyDescent="0.25">
      <c r="G20" s="24"/>
    </row>
    <row r="21" spans="1:7" x14ac:dyDescent="0.25">
      <c r="A21" s="25"/>
      <c r="B21" s="74" t="s">
        <v>42</v>
      </c>
    </row>
    <row r="22" spans="1:7" x14ac:dyDescent="0.25">
      <c r="A22" s="25"/>
      <c r="B22" s="74"/>
    </row>
    <row r="23" spans="1:7" x14ac:dyDescent="0.25">
      <c r="B23" s="26" t="s">
        <v>16</v>
      </c>
      <c r="C23" t="s">
        <v>17</v>
      </c>
    </row>
    <row r="24" spans="1:7" x14ac:dyDescent="0.25">
      <c r="B24" s="27" t="s">
        <v>18</v>
      </c>
      <c r="C24" t="s">
        <v>19</v>
      </c>
      <c r="F24" s="28"/>
    </row>
    <row r="26" spans="1:7" x14ac:dyDescent="0.25">
      <c r="B26" s="26"/>
    </row>
    <row r="33" spans="4:6" x14ac:dyDescent="0.25">
      <c r="F33" s="28"/>
    </row>
    <row r="34" spans="4:6" x14ac:dyDescent="0.25">
      <c r="D34" s="28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70" orientation="landscape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toneri 2020</vt:lpstr>
      <vt:lpstr>'toneri 2020'!Ispis_naslova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Mlinarić, Mirjana</cp:lastModifiedBy>
  <cp:lastPrinted>2020-03-13T11:24:43Z</cp:lastPrinted>
  <dcterms:created xsi:type="dcterms:W3CDTF">2019-07-16T13:28:28Z</dcterms:created>
  <dcterms:modified xsi:type="dcterms:W3CDTF">2020-03-13T11:51:44Z</dcterms:modified>
</cp:coreProperties>
</file>