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7955" windowHeight="10785"/>
  </bookViews>
  <sheets>
    <sheet name="UREDSKI MAT. 2021. (3)" sheetId="1" r:id="rId1"/>
  </sheets>
  <definedNames>
    <definedName name="_xlnm.Print_Titles" localSheetId="0">'UREDSKI MAT. 2021. (3)'!$3:$4</definedName>
    <definedName name="_xlnm.Print_Area" localSheetId="0">'UREDSKI MAT. 2021. (3)'!$A$1:$I$125</definedName>
  </definedNames>
  <calcPr calcId="145621"/>
</workbook>
</file>

<file path=xl/calcChain.xml><?xml version="1.0" encoding="utf-8"?>
<calcChain xmlns="http://schemas.openxmlformats.org/spreadsheetml/2006/main">
  <c r="G103" i="1" l="1"/>
  <c r="G8" i="1"/>
  <c r="G9" i="1"/>
  <c r="G11" i="1"/>
  <c r="G12" i="1"/>
  <c r="G14" i="1"/>
  <c r="G16" i="1"/>
  <c r="G17" i="1"/>
  <c r="G19" i="1"/>
  <c r="G20" i="1"/>
  <c r="G21" i="1"/>
  <c r="G22" i="1"/>
  <c r="G23" i="1"/>
  <c r="G25" i="1"/>
  <c r="G26" i="1"/>
  <c r="G27" i="1"/>
  <c r="G28" i="1"/>
  <c r="G29" i="1"/>
  <c r="G30" i="1"/>
  <c r="G32" i="1"/>
  <c r="G33" i="1"/>
  <c r="G35" i="1"/>
  <c r="G36" i="1"/>
  <c r="G37" i="1"/>
  <c r="G38" i="1"/>
  <c r="G39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05" i="1" s="1"/>
  <c r="G64" i="1"/>
  <c r="G65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6" i="1"/>
  <c r="G104" i="1" l="1"/>
  <c r="G106" i="1" l="1"/>
</calcChain>
</file>

<file path=xl/sharedStrings.xml><?xml version="1.0" encoding="utf-8"?>
<sst xmlns="http://schemas.openxmlformats.org/spreadsheetml/2006/main" count="285" uniqueCount="207">
  <si>
    <t>NARUČITELJ: VRHOVNI SUD REPUBLIKE HRVATSKE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</si>
  <si>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</si>
  <si>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</si>
  <si>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</si>
  <si>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</si>
  <si>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</si>
  <si>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</si>
  <si>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</si>
  <si>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PAPIR ZA ISPIS I KOPIRANJE</t>
  </si>
  <si>
    <t>*1.</t>
  </si>
  <si>
    <t xml:space="preserve">Papir za kvalitetni jednostrani i dvostrani otisak za ispis i kopiranje,  A4, 75 g/m², bijeli, B klase ili bolji  za fotokopirne uređaje, laserske i inkjet pisače, 1 omot /500 listova
GRAMATURA               ISO 536         c.v.*  72 g/m² -  78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</si>
  <si>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omot</t>
  </si>
  <si>
    <t>PAPIR ZA SPECIJALNU NAMJENU</t>
  </si>
  <si>
    <t>3.</t>
  </si>
  <si>
    <t>Papir za pakiranje, pak papir, dimenzija 88 x 126 cm, 120 g/m², boja natron, pakiranje od 15 kg</t>
  </si>
  <si>
    <t>pak</t>
  </si>
  <si>
    <t>4.</t>
  </si>
  <si>
    <t>Papir raster savijeni A3, visoki karo, trgovački, omot od 200/1 papira</t>
  </si>
  <si>
    <t>BILJEŽNICE</t>
  </si>
  <si>
    <t>5.</t>
  </si>
  <si>
    <t>Bilježnica A4 diktando, tvrdi uvez, plastificirane jednobojne korice bez motiva, paleta min 4 boje prema izboru korisnika, broj listova min 96/1</t>
  </si>
  <si>
    <t>komad</t>
  </si>
  <si>
    <t>6.</t>
  </si>
  <si>
    <t>Bilježnica A5 diktando, tvrdi uvez, plastificirane jednobojne korice bez motiva, paleta min 4 boje prema izboru korisnika, broj listova min 96/1</t>
  </si>
  <si>
    <t>7.</t>
  </si>
  <si>
    <t>ADING ROLE</t>
  </si>
  <si>
    <t>Termo traka 80/12/60, 10/1</t>
  </si>
  <si>
    <t>BLOKOVI ZA BILJEŠKE I CRTANJE</t>
  </si>
  <si>
    <t>8.</t>
  </si>
  <si>
    <t>Blok za bilješke, karo, dimenzija min 204 x 145 mm, bez naslovnice, broj listova min 50/1</t>
  </si>
  <si>
    <t>Etikete samoljepljive, za ispis na fotokopirnim uređajima, laserskim i inkjet pisačima, kutija od 100 listova A4, dimenzija etikete 97 x 42,3 mm, ukupno 1200 etiketa</t>
  </si>
  <si>
    <t>kutija</t>
  </si>
  <si>
    <t>UREDSKE KOCKE</t>
  </si>
  <si>
    <t>9.</t>
  </si>
  <si>
    <t>Listići za uredsku kocku, bijele boje, dimenzija listića 90 x 90 mm, set od 500/1 listića</t>
  </si>
  <si>
    <t>set</t>
  </si>
  <si>
    <t>10.</t>
  </si>
  <si>
    <t>Uredska kocka, (žičana), za listiće dimenzije 90x90</t>
  </si>
  <si>
    <t>11.</t>
  </si>
  <si>
    <t>Stalak za olovke (žičana)</t>
  </si>
  <si>
    <t>65.</t>
  </si>
  <si>
    <t>Blok kocka samoljepljiva, 75 x 75 mm ili 76 x 76 mm, boja listića žuta, blok od 450/1 listića</t>
  </si>
  <si>
    <t>blok</t>
  </si>
  <si>
    <t xml:space="preserve">ODLAGANJE I ARHIVIRANJE DOKUMENTACIJE </t>
  </si>
  <si>
    <t>12.</t>
  </si>
  <si>
    <t>Registrator u kutiji, A4, široki, hrbat 80 mm s etiketom, sastoji se od uloška s mehanizmom i kutije, kaširana ljepenka, kutija i uložak u istoj boji, paleta min 4 boje prema izboru korisnika</t>
  </si>
  <si>
    <t>13.</t>
  </si>
  <si>
    <t>Registrator u kutiji, A4, uski, hrbat 60 mm s etiketom, sastoji se od uloška s mehanizmom i kutije, kaširana ljepenka, kutija i uložak u istoj boji, paleta min 4 boje prema izboru korisnika</t>
  </si>
  <si>
    <t>14.</t>
  </si>
  <si>
    <t>Mapa arhivska, dimenzija min 240 x 330 mm, klapa s etiketom, 2 vrpce za uvezivanje dužine min 1,20 m po vrpci, ljepenka, marmorirane korice</t>
  </si>
  <si>
    <t>Fascikl A4 s 3 klape i gumicom, karton 600 g/m², jednobojne plastificirane korice, paleta min 5 boja prema izboru korisnika</t>
  </si>
  <si>
    <t>16.</t>
  </si>
  <si>
    <t>Fascikl prešpan  A4 s 3 klape, karton prešpan 320 g/m², jednobojne korice, paleta min 5 boja prema izboru korisnika</t>
  </si>
  <si>
    <t>19.</t>
  </si>
  <si>
    <t>Uložni fascikl A4 "UR", PP - sjajni, otvor s gornje strane,univerzalna perforacija,
 debljina 80 mikrona, set od 50/1 fascikala</t>
  </si>
  <si>
    <t>KUVERTE</t>
  </si>
  <si>
    <t>21.</t>
  </si>
  <si>
    <t>Kuverta B6, latex, plava, 125 x 176 mm, 75 g/m², set od 100/1 kuverti</t>
  </si>
  <si>
    <t>22.</t>
  </si>
  <si>
    <t>Kuverta B6-BB, latex, bijela, 125 x 176 mm, 75 g/m², set od 100/1 kuverti</t>
  </si>
  <si>
    <t xml:space="preserve">VREĆICE S BOČNIM OTVOROM - NATRON </t>
  </si>
  <si>
    <t>26.</t>
  </si>
  <si>
    <t>Vrećica C4-BB, strip, čvrsto lijepljenje, otvor na užoj strani, 229 x 324 mm, 100 g/m², kutija od 250/1  vrećica</t>
  </si>
  <si>
    <t>27.</t>
  </si>
  <si>
    <t>Vrećica C4-N, strip, čvrsto lijepljenje, natron, otvor na užoj strani, 229 x 324 mm, 90 g/m², kutija od 250/1  vrećica</t>
  </si>
  <si>
    <t>28.</t>
  </si>
  <si>
    <t>Vrećica B5-BB, strip, čvrsto lijepljenje, otvor na užoj strani, 175X250mm, kutija od 500/1  vrećica</t>
  </si>
  <si>
    <t>Vrećica B5-natron, strip, čvrsto lijepljenje, otvor na užoj strani, 175X250mm, kutija od 500/1  vrećica</t>
  </si>
  <si>
    <t>Vrećica B4, čvrsto lijepljenje, natron, otvor na užoj strani, 250x353x38 križno dno, kutija od 250/1 vrećica</t>
  </si>
  <si>
    <t>TISKANICE prema oznaci ili jednakovrijedne</t>
  </si>
  <si>
    <t>I-2/NCR, Isplatnica, blok 100 listova, 16,5x10 cm</t>
  </si>
  <si>
    <t>31.</t>
  </si>
  <si>
    <t>32.</t>
  </si>
  <si>
    <t>V-12-1, Osobni karton radnika, karton bijeli, 21x14,5 cm</t>
  </si>
  <si>
    <t>33.</t>
  </si>
  <si>
    <t>V-29, osobni podaci o osiguraniku, karton žuti</t>
  </si>
  <si>
    <t>Putni radni list, UT-VI-10, NCR</t>
  </si>
  <si>
    <t xml:space="preserve">UREDSKI PRIBOR </t>
  </si>
  <si>
    <t>Škare uredske, asimetrične, duljina škara 21 cm (dozvoljeno odstupanje ± 2 cm), od nehrđajućeg čelika, sa plastičnom ili gumiranom drškom za ugodnije držanje</t>
  </si>
  <si>
    <t>Traka samoljepljiva, prozirna PP folija, solvent ljepilo (prirodni kaučuk), debljina trake min 25 mikrona, dimenzija 48 mm x 66 m</t>
  </si>
  <si>
    <t>39.</t>
  </si>
  <si>
    <t>Traka samoljepljiva (selotejp), prozirna, na bazi vodenog akrilata, visoke ljepljivosti, pakiranje od 5 kom, dimenzija 15 mm x 33 m</t>
  </si>
  <si>
    <t>36.</t>
  </si>
  <si>
    <t>Stalak za ljepljivu traku 19/33, stabilni, neklizajući</t>
  </si>
  <si>
    <t>42.</t>
  </si>
  <si>
    <t>43.</t>
  </si>
  <si>
    <t>Skalpel, širina noža 18 mm, PVC vodilica s kočnicom i sigurnosnim zatvaračem</t>
  </si>
  <si>
    <t>44.</t>
  </si>
  <si>
    <t>Nož za otvaranje poštanskih koverti</t>
  </si>
  <si>
    <t>37.</t>
  </si>
  <si>
    <t>Špaga 0,40/3 500gr klupko, smeđa</t>
  </si>
  <si>
    <t>47.</t>
  </si>
  <si>
    <t>Vezica gumena, širina 1,8mm, promjer, fi 150mm, pakiranje u vrećici, 1 kg</t>
  </si>
  <si>
    <t>48.</t>
  </si>
  <si>
    <t>Vezica gumena, širina 8mm, promjer, fi 150mm, pakiranje u vrećici, zelena, 1 kg</t>
  </si>
  <si>
    <t>40.</t>
  </si>
  <si>
    <t>Vrpca za arhivske mape  6 mm (kolut 1/500)</t>
  </si>
  <si>
    <t>kolut</t>
  </si>
  <si>
    <t>54.</t>
  </si>
  <si>
    <t xml:space="preserve">Spojnice tip 24/6, kutija od 1000/1 spojnica </t>
  </si>
  <si>
    <t>55.</t>
  </si>
  <si>
    <t>Spojnice tip 26/6, kutija od 1000/1 spojnica</t>
  </si>
  <si>
    <t>57.</t>
  </si>
  <si>
    <t>59.</t>
  </si>
  <si>
    <t>Spajalice ručne br. 3, niklane, kutija od 100/1 spajalica</t>
  </si>
  <si>
    <t>Spajalice ručne br. 6, niklane, kutija od 100/1 spajalica</t>
  </si>
  <si>
    <t>60.</t>
  </si>
  <si>
    <t>Kutija za spajalice, kvadrat ili okrugla, magnetna</t>
  </si>
  <si>
    <t xml:space="preserve">Boja za nadopunjavanje jastučića za žig (gumene žigove) na vodenoj bazi, kvalitetna, brzo se suši, plastična bočica 27-30 ml, boja crna, crvena, plava ili ljubičasta prema izboru korisnika </t>
  </si>
  <si>
    <t>Sredstvo za čišćenje ekrana, s pumpicom, bezalkoholni, antistatičko djelovanje, za sigurnu upotrebu na svim ekranima i monitorima, 250 ml</t>
  </si>
  <si>
    <t>Bušilica za papir, za bušenje min 60 listova 80 g/m² papira i dvije rupe promjera 5,5 mm, s razmakom između rupa 8 cm, sa spremnikom za otpadni papir i graničnikom za formate A4, A5 i A6</t>
  </si>
  <si>
    <t>UVEZIVANJE I PLASTIFICIRANJE</t>
  </si>
  <si>
    <t>66.</t>
  </si>
  <si>
    <t>Korice A4 za spiralni uvez  od kartona 250 g/m2, paleta min 4 boje prema izboru korisnika , set od 100/1 korica</t>
  </si>
  <si>
    <t>67.</t>
  </si>
  <si>
    <t>Korice A4, PVC, za spiralni uvez prozirna, gornja, set 100/1</t>
  </si>
  <si>
    <t>68.</t>
  </si>
  <si>
    <t>69.</t>
  </si>
  <si>
    <t>70.</t>
  </si>
  <si>
    <t>PISAĆI I CRTAĆI PRIBOR</t>
  </si>
  <si>
    <t>41.</t>
  </si>
  <si>
    <t>Kemijska olovka Roler Pilot G-2 plava 0,5 ili druge jednako vrijedne</t>
  </si>
  <si>
    <t>Kemijska olovka Lacknock SN-101, plava</t>
  </si>
  <si>
    <t xml:space="preserve">Kemijska olovka Lacknock SN-101 crvena </t>
  </si>
  <si>
    <t>53.</t>
  </si>
  <si>
    <t>Zamjenjiv uložak za kem. olovku Roler Pilot G-2 plavi 0,7, extra fine</t>
  </si>
  <si>
    <t>Roler UB-150 (plavi, crveni ili crni)</t>
  </si>
  <si>
    <t>Grafitna olovka tvrdoće HB, šiljena, s gumicom, otporna na lomljenje, neklizajuće površine</t>
  </si>
  <si>
    <t>49.</t>
  </si>
  <si>
    <t>Gumena vezica, širina 8 mm, zelena, 1 kg.</t>
  </si>
  <si>
    <t>63.</t>
  </si>
  <si>
    <t>Tekst marker, signir, klinasti vrh, širina ispisa 2-5 mm, boja žuta</t>
  </si>
  <si>
    <t>Tekst marker, signir, klinasti vrh, širina ispisa 2-5 mm boja crvena</t>
  </si>
  <si>
    <t>Tekst marker, signir, klinasti vrh, širina ispisa 2-5 mm boja zelena</t>
  </si>
  <si>
    <t>Tekst marker, signir, klinasti vrh, širina ispisa 2-5 mm boja narandžasta ili plava</t>
  </si>
  <si>
    <t>Ravnalo PVC prozirno, duljine 30 cm, s mjernom skalom (podjela po 1 mm)</t>
  </si>
  <si>
    <t>52.</t>
  </si>
  <si>
    <t>Marker za CD permanentni, okrugli vrh, širina ispisa 0,5-1 mm, vodootporan, boja ispisa crna</t>
  </si>
  <si>
    <t>Marker permanentni, klinasti vrh, širina ispisa 1-5 mm, vodootporan, s mogućnošću ponovnog punjenja, boja ispisa crna</t>
  </si>
  <si>
    <t>BATERIJE</t>
  </si>
  <si>
    <t>71.</t>
  </si>
  <si>
    <t>Baterija alkalna AA, LR6, napon 1,5 V, set od 4/1 baterije DURACELL ili jednakovrijedne</t>
  </si>
  <si>
    <t>72.</t>
  </si>
  <si>
    <t>Baterija alkalna AAA, LR03, napon 1,5 V, set od 4/1 baterije DURACELL ili jednakovrijedne</t>
  </si>
  <si>
    <t>Baterija rechargeable (punjive),AAA, napon 1,5 V, set od 4/1 baterije DURACELL ili jednakovrijedne</t>
  </si>
  <si>
    <t>Baterija alkalna LRV08, ili E23A, 12 V, 28X10 mm</t>
  </si>
  <si>
    <t>UKUPNO bez PDV-a</t>
  </si>
  <si>
    <t>Ukupni iznos PDV-a:</t>
  </si>
  <si>
    <t xml:space="preserve">  SVEUKUPNA CIJENA PONUDE s PDV-om:</t>
  </si>
  <si>
    <t>*</t>
  </si>
  <si>
    <t>Datum:</t>
  </si>
  <si>
    <t>M.P.</t>
  </si>
  <si>
    <t>Samoljepljive zastavice za označavanje, dimenzija zastavice 25,4 x 43,2 mm, poliester, blister, set od 4 boje, min 40 zastavica u svakoj boji</t>
  </si>
  <si>
    <t xml:space="preserve">Stroj ručni za spajanje min 20 listova, 80 g/m2 papira, mogućnost korištenja spojnica tipa 24/6, garancija min 5 god. (Novus, Leitz ili jednakovrijednu) </t>
  </si>
  <si>
    <t>Stroj stolni za spajanje min 10 listova, 80 g/m2 papira</t>
  </si>
  <si>
    <t>Spojnice za stolni stroj, P2 No10, kutija od 1000/1 spojnica</t>
  </si>
  <si>
    <t>2.</t>
  </si>
  <si>
    <t>15.</t>
  </si>
  <si>
    <t>17.</t>
  </si>
  <si>
    <t>18.</t>
  </si>
  <si>
    <t>20.</t>
  </si>
  <si>
    <t>23.</t>
  </si>
  <si>
    <t>24.</t>
  </si>
  <si>
    <t>25.</t>
  </si>
  <si>
    <t>29.</t>
  </si>
  <si>
    <t>30.</t>
  </si>
  <si>
    <t>34.</t>
  </si>
  <si>
    <t>35.</t>
  </si>
  <si>
    <t>38.</t>
  </si>
  <si>
    <t>45.</t>
  </si>
  <si>
    <t>46.</t>
  </si>
  <si>
    <t>50.</t>
  </si>
  <si>
    <t>51.</t>
  </si>
  <si>
    <t>56.</t>
  </si>
  <si>
    <t>58.</t>
  </si>
  <si>
    <t>61.</t>
  </si>
  <si>
    <t>62.</t>
  </si>
  <si>
    <t>64.</t>
  </si>
  <si>
    <t xml:space="preserve"> artikl za koji je potrebno dostaviti uzorak</t>
  </si>
  <si>
    <t>INFORMATIČKA OPREMA</t>
  </si>
  <si>
    <t>73.</t>
  </si>
  <si>
    <t>74.</t>
  </si>
  <si>
    <t>75.</t>
  </si>
  <si>
    <t>76.</t>
  </si>
  <si>
    <t>77.</t>
  </si>
  <si>
    <t>78.</t>
  </si>
  <si>
    <t>79.</t>
  </si>
  <si>
    <t>80.</t>
  </si>
  <si>
    <t>Adapter ROLINE VALUE USB na RS232, 9/25-pin adapter/kabel, 1.8m</t>
  </si>
  <si>
    <t>Produžni el. kablovi s prekidačem (16A, 250V, 3500W) -  s 5 priključaka - 5 met.</t>
  </si>
  <si>
    <t>VGA kabel ROLINE, HD15 - HD15, VGA, m/m, 10 m</t>
  </si>
  <si>
    <t>Olympus AS-2400 Transcription Kit (RS-28H)</t>
  </si>
  <si>
    <t>Kabel  DVI 18+1 (M) na HDMI A (M), 1m</t>
  </si>
  <si>
    <t xml:space="preserve">kabel  USB C, 2m, </t>
  </si>
  <si>
    <t>memorijska kartica microSDCG3/128GB, class 10</t>
  </si>
  <si>
    <t>LOGITECH MK540 Advanced Combo, bežična, crna, Unifying receiver USB</t>
  </si>
  <si>
    <t>Memorija USB 3.0 FLASH DRIVE 128 GB KINGSTON DT 100 G3</t>
  </si>
  <si>
    <t xml:space="preserve">POE adapter  48V, 0.5 A </t>
  </si>
  <si>
    <t>Slušalice PANASONIC RP-TCM55E-K, crne</t>
  </si>
  <si>
    <t>81.</t>
  </si>
  <si>
    <t>82.</t>
  </si>
  <si>
    <t>83.</t>
  </si>
  <si>
    <t>84.</t>
  </si>
  <si>
    <t>USB HUB, USB A (M) na 4x USB 2.0 (Ž)</t>
  </si>
  <si>
    <t>TEHNIČKA SPECIFIKACIJA -  TROŠKOVNIK- UREDSKI MATERIJAL 2022.</t>
  </si>
  <si>
    <t>Ev. Br. 3/22-Prilog II.</t>
  </si>
  <si>
    <t>ZA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</si>
</sst>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\ [$kn-41A]_-;\-* #,##0.00\ [$kn-41A]_-;_-* &quot;-&quot;??\ [$kn-41A]_-;_-@_-"/>
    <numFmt numFmtId="165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3" applyNumberFormat="1" applyFont="1" applyFill="1" applyBorder="1" applyAlignment="1" applyProtection="1">
      <alignment horizontal="center" vertical="center" wrapText="1"/>
    </xf>
    <xf numFmtId="3" fontId="5" fillId="2" borderId="6" xfId="3" applyNumberFormat="1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left" vertical="center" wrapText="1"/>
    </xf>
    <xf numFmtId="0" fontId="7" fillId="2" borderId="13" xfId="2" applyFont="1" applyFill="1" applyBorder="1" applyAlignment="1" applyProtection="1">
      <alignment horizontal="left" vertical="center" wrapText="1"/>
    </xf>
    <xf numFmtId="0" fontId="7" fillId="2" borderId="18" xfId="2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 applyProtection="1">
      <alignment horizontal="center"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 applyProtection="1">
      <alignment vertical="center" wrapText="1"/>
    </xf>
    <xf numFmtId="0" fontId="7" fillId="2" borderId="26" xfId="2" applyFont="1" applyFill="1" applyBorder="1" applyAlignment="1" applyProtection="1">
      <alignment horizontal="left" vertical="center" wrapText="1"/>
    </xf>
    <xf numFmtId="0" fontId="7" fillId="2" borderId="13" xfId="2" applyFont="1" applyFill="1" applyBorder="1" applyAlignment="1" applyProtection="1">
      <alignment vertical="top" wrapText="1"/>
    </xf>
    <xf numFmtId="0" fontId="7" fillId="2" borderId="19" xfId="2" applyFont="1" applyFill="1" applyBorder="1" applyAlignment="1" applyProtection="1">
      <alignment horizontal="left" vertical="center" wrapText="1"/>
    </xf>
    <xf numFmtId="0" fontId="0" fillId="2" borderId="0" xfId="0" applyFill="1"/>
    <xf numFmtId="0" fontId="7" fillId="2" borderId="17" xfId="2" applyFont="1" applyFill="1" applyBorder="1" applyAlignment="1" applyProtection="1">
      <alignment horizontal="left" vertical="center" wrapText="1"/>
    </xf>
    <xf numFmtId="2" fontId="7" fillId="2" borderId="16" xfId="2" applyNumberFormat="1" applyFont="1" applyFill="1" applyBorder="1" applyAlignment="1" applyProtection="1">
      <alignment horizontal="center" vertical="center" wrapText="1"/>
    </xf>
    <xf numFmtId="0" fontId="7" fillId="2" borderId="33" xfId="2" applyFont="1" applyFill="1" applyBorder="1" applyAlignment="1" applyProtection="1">
      <alignment horizontal="left" vertical="center" wrapText="1"/>
    </xf>
    <xf numFmtId="0" fontId="7" fillId="2" borderId="19" xfId="2" applyFont="1" applyFill="1" applyBorder="1" applyAlignment="1" applyProtection="1">
      <alignment horizontal="center" vertical="center" wrapText="1"/>
    </xf>
    <xf numFmtId="4" fontId="0" fillId="2" borderId="0" xfId="0" applyNumberFormat="1" applyFill="1"/>
    <xf numFmtId="0" fontId="0" fillId="0" borderId="0" xfId="0" applyBorder="1"/>
    <xf numFmtId="0" fontId="7" fillId="2" borderId="9" xfId="2" applyFont="1" applyFill="1" applyBorder="1" applyAlignment="1" applyProtection="1">
      <alignment horizontal="center" vertical="center" wrapText="1"/>
    </xf>
    <xf numFmtId="0" fontId="7" fillId="2" borderId="10" xfId="2" applyFont="1" applyFill="1" applyBorder="1" applyAlignment="1" applyProtection="1">
      <alignment horizontal="left" vertical="center" wrapText="1"/>
    </xf>
    <xf numFmtId="0" fontId="7" fillId="2" borderId="10" xfId="2" applyFont="1" applyFill="1" applyBorder="1" applyAlignment="1" applyProtection="1">
      <alignment horizontal="center" vertical="center" wrapText="1"/>
    </xf>
    <xf numFmtId="2" fontId="7" fillId="2" borderId="11" xfId="2" applyNumberFormat="1" applyFont="1" applyFill="1" applyBorder="1" applyAlignment="1" applyProtection="1">
      <alignment horizontal="center" vertical="center" wrapText="1"/>
    </xf>
    <xf numFmtId="164" fontId="0" fillId="2" borderId="12" xfId="0" applyNumberFormat="1" applyFill="1" applyBorder="1" applyAlignment="1">
      <alignment vertical="center"/>
    </xf>
    <xf numFmtId="0" fontId="7" fillId="2" borderId="5" xfId="2" applyFont="1" applyFill="1" applyBorder="1" applyAlignment="1" applyProtection="1">
      <alignment horizontal="center" vertical="center" wrapText="1"/>
    </xf>
    <xf numFmtId="2" fontId="7" fillId="2" borderId="15" xfId="2" applyNumberFormat="1" applyFont="1" applyFill="1" applyBorder="1" applyAlignment="1" applyProtection="1">
      <alignment horizontal="center" vertical="center" wrapText="1"/>
    </xf>
    <xf numFmtId="0" fontId="7" fillId="2" borderId="17" xfId="2" applyFont="1" applyFill="1" applyBorder="1" applyAlignment="1" applyProtection="1">
      <alignment horizontal="center" vertical="center" wrapText="1"/>
    </xf>
    <xf numFmtId="0" fontId="7" fillId="2" borderId="21" xfId="2" applyFont="1" applyFill="1" applyBorder="1" applyAlignment="1" applyProtection="1">
      <alignment horizontal="left" vertical="center" wrapText="1"/>
    </xf>
    <xf numFmtId="0" fontId="7" fillId="2" borderId="21" xfId="2" applyFont="1" applyFill="1" applyBorder="1" applyAlignment="1" applyProtection="1">
      <alignment horizontal="center" vertical="center" wrapText="1"/>
    </xf>
    <xf numFmtId="2" fontId="7" fillId="2" borderId="22" xfId="2" applyNumberFormat="1" applyFont="1" applyFill="1" applyBorder="1" applyAlignment="1" applyProtection="1">
      <alignment horizontal="center" vertical="center" wrapText="1"/>
    </xf>
    <xf numFmtId="164" fontId="0" fillId="2" borderId="23" xfId="0" applyNumberFormat="1" applyFill="1" applyBorder="1" applyAlignment="1">
      <alignment vertical="center"/>
    </xf>
    <xf numFmtId="164" fontId="0" fillId="2" borderId="0" xfId="0" applyNumberFormat="1" applyFill="1"/>
    <xf numFmtId="1" fontId="7" fillId="2" borderId="27" xfId="2" applyNumberFormat="1" applyFont="1" applyFill="1" applyBorder="1" applyAlignment="1" applyProtection="1">
      <alignment horizontal="center" vertical="center" wrapText="1"/>
    </xf>
    <xf numFmtId="1" fontId="7" fillId="2" borderId="29" xfId="2" applyNumberFormat="1" applyFont="1" applyFill="1" applyBorder="1" applyAlignment="1" applyProtection="1">
      <alignment horizontal="center" vertical="center" wrapText="1"/>
    </xf>
    <xf numFmtId="2" fontId="7" fillId="2" borderId="28" xfId="2" applyNumberFormat="1" applyFont="1" applyFill="1" applyBorder="1" applyAlignment="1" applyProtection="1">
      <alignment horizontal="center" vertical="center" wrapText="1"/>
    </xf>
    <xf numFmtId="0" fontId="7" fillId="2" borderId="26" xfId="2" applyFont="1" applyFill="1" applyBorder="1"/>
    <xf numFmtId="0" fontId="7" fillId="2" borderId="19" xfId="2" applyNumberFormat="1" applyFont="1" applyFill="1" applyBorder="1" applyAlignment="1" applyProtection="1">
      <alignment horizontal="center" vertical="distributed"/>
    </xf>
    <xf numFmtId="1" fontId="7" fillId="2" borderId="30" xfId="2" applyNumberFormat="1" applyFont="1" applyFill="1" applyBorder="1" applyAlignment="1" applyProtection="1">
      <alignment horizontal="center" vertical="center" wrapText="1"/>
    </xf>
    <xf numFmtId="0" fontId="6" fillId="2" borderId="19" xfId="2" applyFont="1" applyFill="1" applyBorder="1" applyAlignment="1" applyProtection="1">
      <alignment horizontal="center" vertical="center" wrapText="1"/>
    </xf>
    <xf numFmtId="2" fontId="7" fillId="2" borderId="31" xfId="2" applyNumberFormat="1" applyFont="1" applyFill="1" applyBorder="1" applyAlignment="1" applyProtection="1">
      <alignment horizontal="center" vertical="center" wrapText="1"/>
    </xf>
    <xf numFmtId="2" fontId="7" fillId="2" borderId="26" xfId="2" applyNumberFormat="1" applyFont="1" applyFill="1" applyBorder="1" applyAlignment="1" applyProtection="1">
      <alignment horizontal="center" vertical="center" wrapText="1"/>
    </xf>
    <xf numFmtId="1" fontId="7" fillId="2" borderId="32" xfId="2" applyNumberFormat="1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center"/>
    </xf>
    <xf numFmtId="1" fontId="9" fillId="2" borderId="35" xfId="0" applyNumberFormat="1" applyFont="1" applyFill="1" applyBorder="1" applyAlignment="1">
      <alignment horizontal="center"/>
    </xf>
    <xf numFmtId="2" fontId="9" fillId="2" borderId="35" xfId="0" applyNumberFormat="1" applyFont="1" applyFill="1" applyBorder="1" applyAlignment="1">
      <alignment horizontal="center"/>
    </xf>
    <xf numFmtId="164" fontId="9" fillId="2" borderId="36" xfId="0" applyNumberFormat="1" applyFont="1" applyFill="1" applyBorder="1" applyAlignment="1">
      <alignment horizontal="center" vertical="center"/>
    </xf>
    <xf numFmtId="0" fontId="0" fillId="2" borderId="37" xfId="0" applyFill="1" applyBorder="1"/>
    <xf numFmtId="0" fontId="10" fillId="2" borderId="28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justify" vertical="center" wrapText="1"/>
    </xf>
    <xf numFmtId="0" fontId="11" fillId="2" borderId="14" xfId="0" applyFont="1" applyFill="1" applyBorder="1" applyAlignment="1">
      <alignment horizontal="justify" vertical="center" wrapText="1"/>
    </xf>
    <xf numFmtId="0" fontId="12" fillId="2" borderId="38" xfId="0" applyFont="1" applyFill="1" applyBorder="1" applyAlignment="1">
      <alignment horizontal="center" vertical="center"/>
    </xf>
    <xf numFmtId="1" fontId="12" fillId="2" borderId="38" xfId="0" applyNumberFormat="1" applyFont="1" applyFill="1" applyBorder="1" applyAlignment="1">
      <alignment horizontal="center" vertical="center" wrapText="1"/>
    </xf>
    <xf numFmtId="43" fontId="7" fillId="2" borderId="39" xfId="1" applyFont="1" applyFill="1" applyBorder="1" applyAlignment="1">
      <alignment horizontal="center" vertical="center" wrapText="1"/>
    </xf>
    <xf numFmtId="0" fontId="0" fillId="2" borderId="40" xfId="0" applyFill="1" applyBorder="1"/>
    <xf numFmtId="0" fontId="10" fillId="2" borderId="41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2" fillId="2" borderId="44" xfId="0" applyFont="1" applyFill="1" applyBorder="1" applyAlignment="1">
      <alignment horizontal="center" vertical="center"/>
    </xf>
    <xf numFmtId="1" fontId="12" fillId="2" borderId="44" xfId="0" applyNumberFormat="1" applyFont="1" applyFill="1" applyBorder="1" applyAlignment="1">
      <alignment horizontal="center" vertical="center" wrapText="1"/>
    </xf>
    <xf numFmtId="43" fontId="1" fillId="2" borderId="0" xfId="1" applyFont="1" applyFill="1"/>
    <xf numFmtId="0" fontId="10" fillId="2" borderId="0" xfId="0" applyFont="1" applyFill="1" applyBorder="1" applyAlignment="1">
      <alignment horizontal="left"/>
    </xf>
    <xf numFmtId="43" fontId="7" fillId="2" borderId="45" xfId="1" applyFont="1" applyFill="1" applyBorder="1" applyAlignment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7" fillId="2" borderId="46" xfId="2" applyFont="1" applyFill="1" applyBorder="1" applyAlignment="1" applyProtection="1">
      <alignment horizontal="center" vertical="center" wrapText="1"/>
    </xf>
    <xf numFmtId="0" fontId="7" fillId="2" borderId="47" xfId="2" applyFont="1" applyFill="1" applyBorder="1" applyAlignment="1" applyProtection="1">
      <alignment horizontal="center" vertical="center" wrapText="1"/>
    </xf>
    <xf numFmtId="165" fontId="0" fillId="2" borderId="0" xfId="0" applyNumberFormat="1" applyFill="1"/>
    <xf numFmtId="0" fontId="6" fillId="2" borderId="7" xfId="2" applyFont="1" applyFill="1" applyBorder="1" applyAlignment="1" applyProtection="1">
      <alignment horizontal="center" vertical="center" wrapText="1"/>
    </xf>
    <xf numFmtId="0" fontId="6" fillId="2" borderId="8" xfId="2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7" xfId="2" applyFont="1" applyFill="1" applyBorder="1" applyAlignment="1" applyProtection="1">
      <alignment horizontal="center" vertical="distributed" wrapText="1"/>
    </xf>
    <xf numFmtId="0" fontId="6" fillId="2" borderId="8" xfId="2" applyFont="1" applyFill="1" applyBorder="1" applyAlignment="1" applyProtection="1">
      <alignment horizontal="center" vertical="distributed" wrapText="1"/>
    </xf>
    <xf numFmtId="0" fontId="6" fillId="2" borderId="8" xfId="2" applyNumberFormat="1" applyFont="1" applyFill="1" applyBorder="1" applyAlignment="1" applyProtection="1">
      <alignment horizontal="center" vertical="center" wrapText="1"/>
    </xf>
    <xf numFmtId="49" fontId="6" fillId="2" borderId="8" xfId="2" applyNumberFormat="1" applyFont="1" applyFill="1" applyBorder="1" applyAlignment="1" applyProtection="1">
      <alignment horizontal="center" vertical="center" wrapText="1"/>
    </xf>
    <xf numFmtId="0" fontId="8" fillId="2" borderId="19" xfId="2" applyFont="1" applyFill="1" applyBorder="1" applyAlignment="1" applyProtection="1">
      <alignment horizontal="center" vertical="distributed"/>
    </xf>
    <xf numFmtId="0" fontId="6" fillId="2" borderId="49" xfId="2" applyNumberFormat="1" applyFont="1" applyFill="1" applyBorder="1" applyAlignment="1" applyProtection="1">
      <alignment horizontal="center" vertical="center" wrapText="1"/>
    </xf>
    <xf numFmtId="0" fontId="6" fillId="2" borderId="49" xfId="2" applyFont="1" applyFill="1" applyBorder="1" applyAlignment="1" applyProtection="1">
      <alignment horizontal="center" vertical="center" wrapText="1"/>
    </xf>
    <xf numFmtId="164" fontId="0" fillId="2" borderId="50" xfId="0" applyNumberFormat="1" applyFill="1" applyBorder="1" applyAlignment="1">
      <alignment vertical="center"/>
    </xf>
    <xf numFmtId="1" fontId="7" fillId="2" borderId="13" xfId="2" applyNumberFormat="1" applyFont="1" applyFill="1" applyBorder="1" applyAlignment="1" applyProtection="1">
      <alignment horizontal="center" vertical="center" wrapText="1"/>
    </xf>
    <xf numFmtId="1" fontId="7" fillId="2" borderId="19" xfId="2" applyNumberFormat="1" applyFont="1" applyFill="1" applyBorder="1" applyAlignment="1" applyProtection="1">
      <alignment horizontal="center" vertical="center" wrapText="1"/>
    </xf>
    <xf numFmtId="2" fontId="7" fillId="2" borderId="19" xfId="2" applyNumberFormat="1" applyFont="1" applyFill="1" applyBorder="1" applyAlignment="1" applyProtection="1">
      <alignment horizontal="center" vertical="center" wrapText="1"/>
    </xf>
    <xf numFmtId="1" fontId="7" fillId="2" borderId="20" xfId="2" applyNumberFormat="1" applyFont="1" applyFill="1" applyBorder="1" applyAlignment="1" applyProtection="1">
      <alignment horizontal="center" vertical="center" wrapText="1"/>
    </xf>
    <xf numFmtId="2" fontId="7" fillId="2" borderId="51" xfId="2" applyNumberFormat="1" applyFont="1" applyFill="1" applyBorder="1" applyAlignment="1" applyProtection="1">
      <alignment horizontal="center" vertical="center" wrapText="1"/>
    </xf>
    <xf numFmtId="1" fontId="7" fillId="2" borderId="24" xfId="2" applyNumberFormat="1" applyFont="1" applyFill="1" applyBorder="1" applyAlignment="1" applyProtection="1">
      <alignment horizontal="center" vertical="distributed"/>
    </xf>
    <xf numFmtId="1" fontId="7" fillId="2" borderId="5" xfId="2" applyNumberFormat="1" applyFont="1" applyFill="1" applyBorder="1" applyAlignment="1" applyProtection="1">
      <alignment horizontal="center" vertical="center" wrapText="1"/>
    </xf>
    <xf numFmtId="0" fontId="4" fillId="2" borderId="52" xfId="3" applyFont="1" applyFill="1" applyBorder="1" applyAlignment="1" applyProtection="1">
      <alignment horizontal="center" vertical="center" wrapText="1"/>
    </xf>
    <xf numFmtId="0" fontId="5" fillId="2" borderId="51" xfId="3" applyNumberFormat="1" applyFont="1" applyFill="1" applyBorder="1" applyAlignment="1" applyProtection="1">
      <alignment horizontal="center" vertical="center" wrapText="1"/>
    </xf>
    <xf numFmtId="3" fontId="4" fillId="2" borderId="2" xfId="3" applyNumberFormat="1" applyFont="1" applyFill="1" applyBorder="1" applyAlignment="1" applyProtection="1">
      <alignment horizontal="center" vertical="center" wrapText="1"/>
    </xf>
    <xf numFmtId="3" fontId="5" fillId="2" borderId="5" xfId="3" applyNumberFormat="1" applyFont="1" applyFill="1" applyBorder="1" applyAlignment="1" applyProtection="1">
      <alignment horizontal="center" vertical="center" wrapText="1"/>
    </xf>
    <xf numFmtId="0" fontId="6" fillId="2" borderId="53" xfId="2" applyFont="1" applyFill="1" applyBorder="1" applyAlignment="1" applyProtection="1">
      <alignment horizontal="center" vertical="distributed" wrapText="1"/>
    </xf>
    <xf numFmtId="0" fontId="6" fillId="2" borderId="54" xfId="2" applyNumberFormat="1" applyFont="1" applyFill="1" applyBorder="1" applyAlignment="1" applyProtection="1">
      <alignment horizontal="center" vertical="center" wrapText="1"/>
    </xf>
    <xf numFmtId="0" fontId="6" fillId="2" borderId="54" xfId="2" applyFont="1" applyFill="1" applyBorder="1" applyAlignment="1" applyProtection="1">
      <alignment horizontal="center" vertical="center" wrapText="1"/>
    </xf>
    <xf numFmtId="1" fontId="7" fillId="2" borderId="24" xfId="2" applyNumberFormat="1" applyFont="1" applyFill="1" applyBorder="1" applyAlignment="1" applyProtection="1">
      <alignment horizontal="center" vertical="center" wrapText="1"/>
    </xf>
    <xf numFmtId="1" fontId="7" fillId="2" borderId="17" xfId="2" applyNumberFormat="1" applyFont="1" applyFill="1" applyBorder="1" applyAlignment="1" applyProtection="1">
      <alignment horizontal="center" vertical="center" wrapText="1"/>
    </xf>
    <xf numFmtId="1" fontId="7" fillId="2" borderId="56" xfId="2" applyNumberFormat="1" applyFont="1" applyFill="1" applyBorder="1" applyAlignment="1" applyProtection="1">
      <alignment horizontal="center" vertical="center" wrapText="1"/>
    </xf>
    <xf numFmtId="0" fontId="7" fillId="2" borderId="57" xfId="2" applyFont="1" applyFill="1" applyBorder="1" applyAlignment="1" applyProtection="1">
      <alignment horizontal="center" vertical="center" wrapText="1"/>
    </xf>
    <xf numFmtId="3" fontId="7" fillId="2" borderId="17" xfId="2" applyNumberFormat="1" applyFont="1" applyFill="1" applyBorder="1" applyAlignment="1" applyProtection="1">
      <alignment horizontal="center" vertical="center" wrapText="1"/>
    </xf>
    <xf numFmtId="2" fontId="7" fillId="2" borderId="17" xfId="2" applyNumberFormat="1" applyFont="1" applyFill="1" applyBorder="1" applyAlignment="1" applyProtection="1">
      <alignment horizontal="center" vertical="center" wrapText="1"/>
    </xf>
    <xf numFmtId="164" fontId="0" fillId="2" borderId="55" xfId="0" applyNumberFormat="1" applyFill="1" applyBorder="1" applyAlignment="1">
      <alignment vertical="center"/>
    </xf>
    <xf numFmtId="1" fontId="7" fillId="2" borderId="10" xfId="2" applyNumberFormat="1" applyFont="1" applyFill="1" applyBorder="1" applyAlignment="1" applyProtection="1">
      <alignment horizontal="center" vertical="center" wrapText="1"/>
    </xf>
    <xf numFmtId="49" fontId="6" fillId="2" borderId="49" xfId="2" applyNumberFormat="1" applyFont="1" applyFill="1" applyBorder="1" applyAlignment="1" applyProtection="1">
      <alignment horizontal="center" vertical="center" wrapText="1"/>
    </xf>
    <xf numFmtId="49" fontId="6" fillId="2" borderId="54" xfId="2" applyNumberFormat="1" applyFont="1" applyFill="1" applyBorder="1" applyAlignment="1" applyProtection="1">
      <alignment horizontal="center" vertical="center" wrapText="1"/>
    </xf>
    <xf numFmtId="164" fontId="0" fillId="2" borderId="48" xfId="0" applyNumberFormat="1" applyFill="1" applyBorder="1" applyAlignment="1">
      <alignment vertical="center"/>
    </xf>
    <xf numFmtId="0" fontId="7" fillId="2" borderId="19" xfId="2" applyFont="1" applyFill="1" applyBorder="1" applyAlignment="1" applyProtection="1">
      <alignment vertical="center" wrapText="1"/>
    </xf>
    <xf numFmtId="1" fontId="7" fillId="2" borderId="19" xfId="2" applyNumberFormat="1" applyFont="1" applyFill="1" applyBorder="1" applyAlignment="1" applyProtection="1">
      <alignment horizontal="center" vertical="center"/>
    </xf>
    <xf numFmtId="3" fontId="7" fillId="2" borderId="5" xfId="2" applyNumberFormat="1" applyFont="1" applyFill="1" applyBorder="1" applyAlignment="1" applyProtection="1">
      <alignment horizontal="center" vertical="center" wrapText="1"/>
    </xf>
    <xf numFmtId="2" fontId="7" fillId="2" borderId="58" xfId="2" applyNumberFormat="1" applyFont="1" applyFill="1" applyBorder="1" applyAlignment="1" applyProtection="1">
      <alignment horizontal="center" vertical="center" wrapText="1"/>
    </xf>
    <xf numFmtId="2" fontId="7" fillId="2" borderId="59" xfId="2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right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zoomScaleNormal="100" workbookViewId="0">
      <selection activeCell="C120" sqref="C120"/>
    </sheetView>
  </sheetViews>
  <sheetFormatPr defaultRowHeight="15" x14ac:dyDescent="0.25"/>
  <cols>
    <col min="1" max="1" width="6.140625" customWidth="1"/>
    <col min="2" max="2" width="86.85546875" customWidth="1"/>
    <col min="3" max="3" width="18.140625" customWidth="1"/>
    <col min="4" max="4" width="8.140625" customWidth="1"/>
    <col min="5" max="5" width="13.42578125" customWidth="1"/>
    <col min="6" max="6" width="12.7109375" customWidth="1"/>
    <col min="7" max="7" width="16" customWidth="1"/>
    <col min="8" max="8" width="20" customWidth="1"/>
    <col min="9" max="9" width="12.5703125" customWidth="1"/>
  </cols>
  <sheetData>
    <row r="1" spans="1:7" x14ac:dyDescent="0.25">
      <c r="B1" t="s">
        <v>0</v>
      </c>
      <c r="D1" s="77"/>
      <c r="E1" s="77"/>
      <c r="F1" s="77"/>
      <c r="G1" s="77"/>
    </row>
    <row r="2" spans="1:7" ht="34.5" customHeight="1" thickBot="1" x14ac:dyDescent="0.3">
      <c r="B2" s="1" t="s">
        <v>204</v>
      </c>
      <c r="C2" s="1" t="s">
        <v>205</v>
      </c>
      <c r="D2" s="78"/>
      <c r="E2" s="78"/>
      <c r="F2" s="78"/>
      <c r="G2" s="78"/>
    </row>
    <row r="3" spans="1:7" ht="90.75" thickTop="1" x14ac:dyDescent="0.25">
      <c r="A3" s="2" t="s">
        <v>1</v>
      </c>
      <c r="B3" s="3" t="s">
        <v>2</v>
      </c>
      <c r="C3" s="3" t="s">
        <v>3</v>
      </c>
      <c r="D3" s="4" t="s">
        <v>4</v>
      </c>
      <c r="E3" s="96" t="s">
        <v>5</v>
      </c>
      <c r="F3" s="94" t="s">
        <v>6</v>
      </c>
      <c r="G3" s="5" t="s">
        <v>7</v>
      </c>
    </row>
    <row r="4" spans="1:7" ht="20.25" customHeight="1" thickBot="1" x14ac:dyDescent="0.3">
      <c r="A4" s="6">
        <v>1</v>
      </c>
      <c r="B4" s="7">
        <v>2</v>
      </c>
      <c r="C4" s="7">
        <v>3</v>
      </c>
      <c r="D4" s="7">
        <v>4</v>
      </c>
      <c r="E4" s="97">
        <v>5</v>
      </c>
      <c r="F4" s="95">
        <v>6</v>
      </c>
      <c r="G4" s="8">
        <v>7</v>
      </c>
    </row>
    <row r="5" spans="1:7" ht="19.5" customHeight="1" thickBot="1" x14ac:dyDescent="0.3">
      <c r="A5" s="79" t="s">
        <v>8</v>
      </c>
      <c r="B5" s="80"/>
      <c r="C5" s="80"/>
      <c r="D5" s="80"/>
      <c r="E5" s="80"/>
      <c r="F5" s="80"/>
      <c r="G5" s="98"/>
    </row>
    <row r="6" spans="1:7" s="18" customFormat="1" ht="100.5" customHeight="1" thickBot="1" x14ac:dyDescent="0.3">
      <c r="A6" s="25" t="s">
        <v>9</v>
      </c>
      <c r="B6" s="26" t="s">
        <v>10</v>
      </c>
      <c r="C6" s="26"/>
      <c r="D6" s="27" t="s">
        <v>11</v>
      </c>
      <c r="E6" s="90">
        <v>250</v>
      </c>
      <c r="F6" s="35"/>
      <c r="G6" s="36">
        <f>SUM(E6*F6)</f>
        <v>0</v>
      </c>
    </row>
    <row r="7" spans="1:7" s="18" customFormat="1" ht="15.75" customHeight="1" thickBot="1" x14ac:dyDescent="0.3">
      <c r="A7" s="84" t="s">
        <v>12</v>
      </c>
      <c r="B7" s="81"/>
      <c r="C7" s="81"/>
      <c r="D7" s="81"/>
      <c r="E7" s="81"/>
      <c r="F7" s="81"/>
      <c r="G7" s="99"/>
    </row>
    <row r="8" spans="1:7" s="18" customFormat="1" ht="18" customHeight="1" x14ac:dyDescent="0.25">
      <c r="A8" s="11" t="s">
        <v>156</v>
      </c>
      <c r="B8" s="17" t="s">
        <v>14</v>
      </c>
      <c r="C8" s="17"/>
      <c r="D8" s="83" t="s">
        <v>15</v>
      </c>
      <c r="E8" s="92">
        <v>5</v>
      </c>
      <c r="F8" s="46"/>
      <c r="G8" s="29">
        <f t="shared" ref="G7:G70" si="0">SUM(E8*F8)</f>
        <v>0</v>
      </c>
    </row>
    <row r="9" spans="1:7" s="18" customFormat="1" ht="15.75" thickBot="1" x14ac:dyDescent="0.3">
      <c r="A9" s="73" t="s">
        <v>13</v>
      </c>
      <c r="B9" s="19" t="s">
        <v>17</v>
      </c>
      <c r="C9" s="19"/>
      <c r="D9" s="32" t="s">
        <v>11</v>
      </c>
      <c r="E9" s="93">
        <v>20</v>
      </c>
      <c r="F9" s="91"/>
      <c r="G9" s="36">
        <f t="shared" si="0"/>
        <v>0</v>
      </c>
    </row>
    <row r="10" spans="1:7" s="18" customFormat="1" ht="15.75" customHeight="1" thickBot="1" x14ac:dyDescent="0.3">
      <c r="A10" s="85" t="s">
        <v>18</v>
      </c>
      <c r="B10" s="76"/>
      <c r="C10" s="76"/>
      <c r="D10" s="76"/>
      <c r="E10" s="76"/>
      <c r="F10" s="76"/>
      <c r="G10" s="100"/>
    </row>
    <row r="11" spans="1:7" s="18" customFormat="1" ht="25.5" x14ac:dyDescent="0.25">
      <c r="A11" s="11" t="s">
        <v>16</v>
      </c>
      <c r="B11" s="17" t="s">
        <v>20</v>
      </c>
      <c r="C11" s="17"/>
      <c r="D11" s="22" t="s">
        <v>21</v>
      </c>
      <c r="E11" s="101">
        <v>30</v>
      </c>
      <c r="F11" s="46"/>
      <c r="G11" s="29">
        <f t="shared" si="0"/>
        <v>0</v>
      </c>
    </row>
    <row r="12" spans="1:7" s="18" customFormat="1" ht="26.25" thickBot="1" x14ac:dyDescent="0.3">
      <c r="A12" s="11" t="s">
        <v>19</v>
      </c>
      <c r="B12" s="10" t="s">
        <v>23</v>
      </c>
      <c r="C12" s="19"/>
      <c r="D12" s="32" t="s">
        <v>21</v>
      </c>
      <c r="E12" s="102">
        <v>20</v>
      </c>
      <c r="F12" s="91"/>
      <c r="G12" s="36">
        <f t="shared" si="0"/>
        <v>0</v>
      </c>
    </row>
    <row r="13" spans="1:7" s="18" customFormat="1" ht="14.45" customHeight="1" thickBot="1" x14ac:dyDescent="0.3">
      <c r="A13" s="75" t="s">
        <v>25</v>
      </c>
      <c r="B13" s="76"/>
      <c r="C13" s="76"/>
      <c r="D13" s="76"/>
      <c r="E13" s="76"/>
      <c r="F13" s="76"/>
      <c r="G13" s="100"/>
    </row>
    <row r="14" spans="1:7" s="18" customFormat="1" ht="15.75" thickBot="1" x14ac:dyDescent="0.3">
      <c r="A14" s="73" t="s">
        <v>22</v>
      </c>
      <c r="B14" s="33" t="s">
        <v>26</v>
      </c>
      <c r="C14" s="33"/>
      <c r="D14" s="34" t="s">
        <v>15</v>
      </c>
      <c r="E14" s="103">
        <v>2</v>
      </c>
      <c r="F14" s="35"/>
      <c r="G14" s="36">
        <f t="shared" si="0"/>
        <v>0</v>
      </c>
    </row>
    <row r="15" spans="1:7" s="18" customFormat="1" ht="15.75" customHeight="1" thickBot="1" x14ac:dyDescent="0.3">
      <c r="A15" s="75" t="s">
        <v>27</v>
      </c>
      <c r="B15" s="76"/>
      <c r="C15" s="76"/>
      <c r="D15" s="76"/>
      <c r="E15" s="76"/>
      <c r="F15" s="76"/>
      <c r="G15" s="100"/>
    </row>
    <row r="16" spans="1:7" s="18" customFormat="1" x14ac:dyDescent="0.25">
      <c r="A16" s="11" t="s">
        <v>24</v>
      </c>
      <c r="B16" s="10" t="s">
        <v>29</v>
      </c>
      <c r="C16" s="17"/>
      <c r="D16" s="22" t="s">
        <v>21</v>
      </c>
      <c r="E16" s="88">
        <v>20</v>
      </c>
      <c r="F16" s="89"/>
      <c r="G16" s="86">
        <f t="shared" si="0"/>
        <v>0</v>
      </c>
    </row>
    <row r="17" spans="1:9" s="18" customFormat="1" ht="26.25" thickBot="1" x14ac:dyDescent="0.3">
      <c r="A17" s="104" t="s">
        <v>28</v>
      </c>
      <c r="B17" s="19" t="s">
        <v>30</v>
      </c>
      <c r="C17" s="19"/>
      <c r="D17" s="32" t="s">
        <v>31</v>
      </c>
      <c r="E17" s="105">
        <v>1</v>
      </c>
      <c r="F17" s="106"/>
      <c r="G17" s="107">
        <f t="shared" si="0"/>
        <v>0</v>
      </c>
    </row>
    <row r="18" spans="1:9" s="18" customFormat="1" ht="15.75" customHeight="1" thickBot="1" x14ac:dyDescent="0.3">
      <c r="A18" s="85" t="s">
        <v>32</v>
      </c>
      <c r="B18" s="76"/>
      <c r="C18" s="76"/>
      <c r="D18" s="76"/>
      <c r="E18" s="76"/>
      <c r="F18" s="76"/>
      <c r="G18" s="100"/>
    </row>
    <row r="19" spans="1:9" s="18" customFormat="1" x14ac:dyDescent="0.25">
      <c r="A19" s="11" t="s">
        <v>33</v>
      </c>
      <c r="B19" s="33" t="s">
        <v>34</v>
      </c>
      <c r="C19" s="33"/>
      <c r="D19" s="34" t="s">
        <v>35</v>
      </c>
      <c r="E19" s="108">
        <v>10</v>
      </c>
      <c r="F19" s="35"/>
      <c r="G19" s="29">
        <f t="shared" si="0"/>
        <v>0</v>
      </c>
    </row>
    <row r="20" spans="1:9" s="18" customFormat="1" x14ac:dyDescent="0.25">
      <c r="A20" s="72" t="s">
        <v>36</v>
      </c>
      <c r="B20" s="10" t="s">
        <v>37</v>
      </c>
      <c r="C20" s="10"/>
      <c r="D20" s="71" t="s">
        <v>21</v>
      </c>
      <c r="E20" s="87">
        <v>10</v>
      </c>
      <c r="F20" s="40"/>
      <c r="G20" s="29">
        <f t="shared" si="0"/>
        <v>0</v>
      </c>
    </row>
    <row r="21" spans="1:9" s="18" customFormat="1" x14ac:dyDescent="0.25">
      <c r="A21" s="72" t="s">
        <v>38</v>
      </c>
      <c r="B21" s="10" t="s">
        <v>39</v>
      </c>
      <c r="C21" s="10"/>
      <c r="D21" s="71" t="s">
        <v>21</v>
      </c>
      <c r="E21" s="87">
        <v>10</v>
      </c>
      <c r="F21" s="40"/>
      <c r="G21" s="29">
        <f t="shared" si="0"/>
        <v>0</v>
      </c>
    </row>
    <row r="22" spans="1:9" s="18" customFormat="1" ht="18" customHeight="1" x14ac:dyDescent="0.25">
      <c r="A22" s="72" t="s">
        <v>44</v>
      </c>
      <c r="B22" s="17" t="s">
        <v>41</v>
      </c>
      <c r="C22" s="17"/>
      <c r="D22" s="22" t="s">
        <v>42</v>
      </c>
      <c r="E22" s="88">
        <v>240</v>
      </c>
      <c r="F22" s="46"/>
      <c r="G22" s="29">
        <f t="shared" si="0"/>
        <v>0</v>
      </c>
    </row>
    <row r="23" spans="1:9" s="18" customFormat="1" ht="26.25" thickBot="1" x14ac:dyDescent="0.3">
      <c r="A23" s="73" t="s">
        <v>46</v>
      </c>
      <c r="B23" s="19" t="s">
        <v>152</v>
      </c>
      <c r="C23" s="19"/>
      <c r="D23" s="32" t="s">
        <v>35</v>
      </c>
      <c r="E23" s="102">
        <v>60</v>
      </c>
      <c r="F23" s="91"/>
      <c r="G23" s="36">
        <f t="shared" si="0"/>
        <v>0</v>
      </c>
      <c r="H23" s="37"/>
      <c r="I23" s="37"/>
    </row>
    <row r="24" spans="1:9" s="18" customFormat="1" ht="15.75" customHeight="1" thickBot="1" x14ac:dyDescent="0.3">
      <c r="A24" s="109" t="s">
        <v>43</v>
      </c>
      <c r="B24" s="82"/>
      <c r="C24" s="82"/>
      <c r="D24" s="82"/>
      <c r="E24" s="82"/>
      <c r="F24" s="82"/>
      <c r="G24" s="110"/>
    </row>
    <row r="25" spans="1:9" s="18" customFormat="1" ht="25.5" x14ac:dyDescent="0.25">
      <c r="A25" s="11" t="s">
        <v>48</v>
      </c>
      <c r="B25" s="10" t="s">
        <v>45</v>
      </c>
      <c r="C25" s="17"/>
      <c r="D25" s="22" t="s">
        <v>21</v>
      </c>
      <c r="E25" s="101">
        <v>30</v>
      </c>
      <c r="F25" s="46"/>
      <c r="G25" s="29">
        <f t="shared" si="0"/>
        <v>0</v>
      </c>
    </row>
    <row r="26" spans="1:9" s="18" customFormat="1" ht="25.5" x14ac:dyDescent="0.25">
      <c r="A26" s="11" t="s">
        <v>157</v>
      </c>
      <c r="B26" s="10" t="s">
        <v>47</v>
      </c>
      <c r="C26" s="10"/>
      <c r="D26" s="12" t="s">
        <v>21</v>
      </c>
      <c r="E26" s="87">
        <v>20</v>
      </c>
      <c r="F26" s="40"/>
      <c r="G26" s="29">
        <f t="shared" si="0"/>
        <v>0</v>
      </c>
    </row>
    <row r="27" spans="1:9" s="18" customFormat="1" ht="31.5" customHeight="1" x14ac:dyDescent="0.25">
      <c r="A27" s="11" t="s">
        <v>51</v>
      </c>
      <c r="B27" s="10" t="s">
        <v>49</v>
      </c>
      <c r="C27" s="10"/>
      <c r="D27" s="12" t="s">
        <v>21</v>
      </c>
      <c r="E27" s="87">
        <v>200</v>
      </c>
      <c r="F27" s="40"/>
      <c r="G27" s="29">
        <f t="shared" si="0"/>
        <v>0</v>
      </c>
    </row>
    <row r="28" spans="1:9" s="18" customFormat="1" ht="25.5" x14ac:dyDescent="0.25">
      <c r="A28" s="11" t="s">
        <v>158</v>
      </c>
      <c r="B28" s="10" t="s">
        <v>50</v>
      </c>
      <c r="C28" s="10"/>
      <c r="D28" s="12" t="s">
        <v>21</v>
      </c>
      <c r="E28" s="87">
        <v>200</v>
      </c>
      <c r="F28" s="40"/>
      <c r="G28" s="29">
        <f t="shared" si="0"/>
        <v>0</v>
      </c>
    </row>
    <row r="29" spans="1:9" s="18" customFormat="1" ht="25.5" x14ac:dyDescent="0.25">
      <c r="A29" s="11" t="s">
        <v>159</v>
      </c>
      <c r="B29" s="10" t="s">
        <v>52</v>
      </c>
      <c r="C29" s="10"/>
      <c r="D29" s="12" t="s">
        <v>21</v>
      </c>
      <c r="E29" s="87">
        <v>50</v>
      </c>
      <c r="F29" s="40"/>
      <c r="G29" s="29">
        <f t="shared" si="0"/>
        <v>0</v>
      </c>
    </row>
    <row r="30" spans="1:9" s="18" customFormat="1" ht="24.75" customHeight="1" thickBot="1" x14ac:dyDescent="0.3">
      <c r="A30" s="11" t="s">
        <v>53</v>
      </c>
      <c r="B30" s="10" t="s">
        <v>54</v>
      </c>
      <c r="C30" s="10"/>
      <c r="D30" s="12" t="s">
        <v>35</v>
      </c>
      <c r="E30" s="93">
        <v>5</v>
      </c>
      <c r="F30" s="40"/>
      <c r="G30" s="36">
        <f t="shared" si="0"/>
        <v>0</v>
      </c>
    </row>
    <row r="31" spans="1:9" s="18" customFormat="1" ht="17.25" customHeight="1" thickBot="1" x14ac:dyDescent="0.3">
      <c r="A31" s="75" t="s">
        <v>55</v>
      </c>
      <c r="B31" s="76"/>
      <c r="C31" s="76"/>
      <c r="D31" s="76"/>
      <c r="E31" s="76"/>
      <c r="F31" s="76"/>
      <c r="G31" s="100"/>
    </row>
    <row r="32" spans="1:9" s="18" customFormat="1" x14ac:dyDescent="0.25">
      <c r="A32" s="11" t="s">
        <v>160</v>
      </c>
      <c r="B32" s="10" t="s">
        <v>57</v>
      </c>
      <c r="C32" s="10"/>
      <c r="D32" s="101" t="s">
        <v>35</v>
      </c>
      <c r="E32" s="101">
        <v>20</v>
      </c>
      <c r="F32" s="46"/>
      <c r="G32" s="29">
        <f t="shared" si="0"/>
        <v>0</v>
      </c>
    </row>
    <row r="33" spans="1:8" s="18" customFormat="1" ht="15.75" thickBot="1" x14ac:dyDescent="0.3">
      <c r="A33" s="11" t="s">
        <v>56</v>
      </c>
      <c r="B33" s="10" t="s">
        <v>59</v>
      </c>
      <c r="C33" s="10"/>
      <c r="D33" s="93" t="s">
        <v>35</v>
      </c>
      <c r="E33" s="93">
        <v>20</v>
      </c>
      <c r="F33" s="40"/>
      <c r="G33" s="36">
        <f t="shared" si="0"/>
        <v>0</v>
      </c>
    </row>
    <row r="34" spans="1:8" s="18" customFormat="1" ht="18" customHeight="1" thickBot="1" x14ac:dyDescent="0.3">
      <c r="A34" s="75" t="s">
        <v>60</v>
      </c>
      <c r="B34" s="76"/>
      <c r="C34" s="76"/>
      <c r="D34" s="76"/>
      <c r="E34" s="76"/>
      <c r="F34" s="76"/>
      <c r="G34" s="100"/>
    </row>
    <row r="35" spans="1:8" s="18" customFormat="1" ht="24.75" customHeight="1" x14ac:dyDescent="0.25">
      <c r="A35" s="11" t="s">
        <v>58</v>
      </c>
      <c r="B35" s="10" t="s">
        <v>62</v>
      </c>
      <c r="C35" s="10"/>
      <c r="D35" s="12" t="s">
        <v>31</v>
      </c>
      <c r="E35" s="13">
        <v>5</v>
      </c>
      <c r="F35" s="31"/>
      <c r="G35" s="29">
        <f t="shared" si="0"/>
        <v>0</v>
      </c>
    </row>
    <row r="36" spans="1:8" s="18" customFormat="1" ht="24.75" customHeight="1" x14ac:dyDescent="0.25">
      <c r="A36" s="11" t="s">
        <v>161</v>
      </c>
      <c r="B36" s="10" t="s">
        <v>64</v>
      </c>
      <c r="C36" s="10"/>
      <c r="D36" s="12" t="s">
        <v>31</v>
      </c>
      <c r="E36" s="13">
        <v>5</v>
      </c>
      <c r="F36" s="20"/>
      <c r="G36" s="29">
        <f t="shared" si="0"/>
        <v>0</v>
      </c>
    </row>
    <row r="37" spans="1:8" s="18" customFormat="1" ht="24.75" customHeight="1" x14ac:dyDescent="0.25">
      <c r="A37" s="11" t="s">
        <v>162</v>
      </c>
      <c r="B37" s="10" t="s">
        <v>66</v>
      </c>
      <c r="C37" s="10"/>
      <c r="D37" s="12" t="s">
        <v>31</v>
      </c>
      <c r="E37" s="13">
        <v>1</v>
      </c>
      <c r="F37" s="20"/>
      <c r="G37" s="29">
        <f t="shared" si="0"/>
        <v>0</v>
      </c>
    </row>
    <row r="38" spans="1:8" s="18" customFormat="1" ht="24.75" customHeight="1" x14ac:dyDescent="0.25">
      <c r="A38" s="11" t="s">
        <v>163</v>
      </c>
      <c r="B38" s="10" t="s">
        <v>67</v>
      </c>
      <c r="C38" s="10"/>
      <c r="D38" s="12" t="s">
        <v>31</v>
      </c>
      <c r="E38" s="13">
        <v>1</v>
      </c>
      <c r="F38" s="20"/>
      <c r="G38" s="29">
        <f t="shared" si="0"/>
        <v>0</v>
      </c>
    </row>
    <row r="39" spans="1:8" s="18" customFormat="1" ht="24.75" customHeight="1" thickBot="1" x14ac:dyDescent="0.3">
      <c r="A39" s="104" t="s">
        <v>61</v>
      </c>
      <c r="B39" s="19" t="s">
        <v>68</v>
      </c>
      <c r="C39" s="19"/>
      <c r="D39" s="32" t="s">
        <v>31</v>
      </c>
      <c r="E39" s="43">
        <v>15</v>
      </c>
      <c r="F39" s="28"/>
      <c r="G39" s="36">
        <f t="shared" si="0"/>
        <v>0</v>
      </c>
    </row>
    <row r="40" spans="1:8" s="18" customFormat="1" ht="15.75" customHeight="1" thickBot="1" x14ac:dyDescent="0.3">
      <c r="A40" s="85" t="s">
        <v>69</v>
      </c>
      <c r="B40" s="76"/>
      <c r="C40" s="76"/>
      <c r="D40" s="76"/>
      <c r="E40" s="76"/>
      <c r="F40" s="76"/>
      <c r="G40" s="100"/>
    </row>
    <row r="41" spans="1:8" s="18" customFormat="1" x14ac:dyDescent="0.25">
      <c r="A41" s="11" t="s">
        <v>63</v>
      </c>
      <c r="B41" s="112" t="s">
        <v>70</v>
      </c>
      <c r="C41" s="112"/>
      <c r="D41" s="22" t="s">
        <v>42</v>
      </c>
      <c r="E41" s="101">
        <v>1</v>
      </c>
      <c r="F41" s="46"/>
      <c r="G41" s="29">
        <f t="shared" si="0"/>
        <v>0</v>
      </c>
    </row>
    <row r="42" spans="1:8" s="18" customFormat="1" x14ac:dyDescent="0.25">
      <c r="A42" s="11" t="s">
        <v>65</v>
      </c>
      <c r="B42" s="14" t="s">
        <v>73</v>
      </c>
      <c r="C42" s="14"/>
      <c r="D42" s="12" t="s">
        <v>21</v>
      </c>
      <c r="E42" s="87">
        <v>20</v>
      </c>
      <c r="F42" s="40"/>
      <c r="G42" s="29">
        <f t="shared" si="0"/>
        <v>0</v>
      </c>
    </row>
    <row r="43" spans="1:8" s="18" customFormat="1" x14ac:dyDescent="0.25">
      <c r="A43" s="11" t="s">
        <v>164</v>
      </c>
      <c r="B43" s="14" t="s">
        <v>75</v>
      </c>
      <c r="C43" s="14"/>
      <c r="D43" s="12" t="s">
        <v>21</v>
      </c>
      <c r="E43" s="87">
        <v>20</v>
      </c>
      <c r="F43" s="40"/>
      <c r="G43" s="29">
        <f t="shared" si="0"/>
        <v>0</v>
      </c>
    </row>
    <row r="44" spans="1:8" s="18" customFormat="1" ht="15.75" thickBot="1" x14ac:dyDescent="0.3">
      <c r="A44" s="11" t="s">
        <v>165</v>
      </c>
      <c r="B44" s="14" t="s">
        <v>76</v>
      </c>
      <c r="C44" s="14"/>
      <c r="D44" s="12" t="s">
        <v>21</v>
      </c>
      <c r="E44" s="93">
        <v>30</v>
      </c>
      <c r="F44" s="91"/>
      <c r="G44" s="36">
        <f t="shared" si="0"/>
        <v>0</v>
      </c>
      <c r="H44" s="37"/>
    </row>
    <row r="45" spans="1:8" s="18" customFormat="1" ht="15.75" customHeight="1" thickBot="1" x14ac:dyDescent="0.3">
      <c r="A45" s="75" t="s">
        <v>77</v>
      </c>
      <c r="B45" s="76"/>
      <c r="C45" s="76"/>
      <c r="D45" s="76"/>
      <c r="E45" s="76"/>
      <c r="F45" s="76"/>
      <c r="G45" s="100"/>
    </row>
    <row r="46" spans="1:8" s="18" customFormat="1" ht="27" customHeight="1" x14ac:dyDescent="0.25">
      <c r="A46" s="11" t="s">
        <v>71</v>
      </c>
      <c r="B46" s="17" t="s">
        <v>78</v>
      </c>
      <c r="C46" s="17"/>
      <c r="D46" s="22" t="s">
        <v>21</v>
      </c>
      <c r="E46" s="101">
        <v>10</v>
      </c>
      <c r="F46" s="46"/>
      <c r="G46" s="29">
        <f t="shared" si="0"/>
        <v>0</v>
      </c>
    </row>
    <row r="47" spans="1:8" s="18" customFormat="1" ht="27.75" customHeight="1" x14ac:dyDescent="0.25">
      <c r="A47" s="11" t="s">
        <v>72</v>
      </c>
      <c r="B47" s="10" t="s">
        <v>79</v>
      </c>
      <c r="C47" s="10"/>
      <c r="D47" s="12" t="s">
        <v>21</v>
      </c>
      <c r="E47" s="87">
        <v>144</v>
      </c>
      <c r="F47" s="40"/>
      <c r="G47" s="29">
        <f t="shared" si="0"/>
        <v>0</v>
      </c>
    </row>
    <row r="48" spans="1:8" s="18" customFormat="1" ht="27.75" customHeight="1" x14ac:dyDescent="0.25">
      <c r="A48" s="11" t="s">
        <v>74</v>
      </c>
      <c r="B48" s="10" t="s">
        <v>81</v>
      </c>
      <c r="C48" s="10"/>
      <c r="D48" s="12" t="s">
        <v>15</v>
      </c>
      <c r="E48" s="87">
        <v>5</v>
      </c>
      <c r="F48" s="40"/>
      <c r="G48" s="29">
        <f t="shared" si="0"/>
        <v>0</v>
      </c>
    </row>
    <row r="49" spans="1:8" s="18" customFormat="1" x14ac:dyDescent="0.25">
      <c r="A49" s="11" t="s">
        <v>166</v>
      </c>
      <c r="B49" s="10" t="s">
        <v>83</v>
      </c>
      <c r="C49" s="10"/>
      <c r="D49" s="12" t="s">
        <v>21</v>
      </c>
      <c r="E49" s="87">
        <v>10</v>
      </c>
      <c r="F49" s="40"/>
      <c r="G49" s="29">
        <f t="shared" si="0"/>
        <v>0</v>
      </c>
    </row>
    <row r="50" spans="1:8" s="18" customFormat="1" ht="15" customHeight="1" x14ac:dyDescent="0.25">
      <c r="A50" s="11" t="s">
        <v>167</v>
      </c>
      <c r="B50" s="10" t="s">
        <v>86</v>
      </c>
      <c r="C50" s="10"/>
      <c r="D50" s="12" t="s">
        <v>21</v>
      </c>
      <c r="E50" s="87">
        <v>10</v>
      </c>
      <c r="F50" s="40"/>
      <c r="G50" s="29">
        <f t="shared" si="0"/>
        <v>0</v>
      </c>
    </row>
    <row r="51" spans="1:8" s="18" customFormat="1" ht="15" customHeight="1" x14ac:dyDescent="0.25">
      <c r="A51" s="11" t="s">
        <v>82</v>
      </c>
      <c r="B51" s="15" t="s">
        <v>88</v>
      </c>
      <c r="C51" s="15"/>
      <c r="D51" s="22" t="s">
        <v>21</v>
      </c>
      <c r="E51" s="88">
        <v>5</v>
      </c>
      <c r="F51" s="40"/>
      <c r="G51" s="29">
        <f t="shared" si="0"/>
        <v>0</v>
      </c>
    </row>
    <row r="52" spans="1:8" s="18" customFormat="1" ht="15" customHeight="1" x14ac:dyDescent="0.25">
      <c r="A52" s="11" t="s">
        <v>89</v>
      </c>
      <c r="B52" s="15" t="s">
        <v>90</v>
      </c>
      <c r="C52" s="10"/>
      <c r="D52" s="22" t="s">
        <v>21</v>
      </c>
      <c r="E52" s="88">
        <v>50</v>
      </c>
      <c r="F52" s="40"/>
      <c r="G52" s="29">
        <f t="shared" si="0"/>
        <v>0</v>
      </c>
    </row>
    <row r="53" spans="1:8" s="18" customFormat="1" ht="15" customHeight="1" x14ac:dyDescent="0.25">
      <c r="A53" s="11" t="s">
        <v>168</v>
      </c>
      <c r="B53" s="15" t="s">
        <v>92</v>
      </c>
      <c r="C53" s="15"/>
      <c r="D53" s="22" t="s">
        <v>15</v>
      </c>
      <c r="E53" s="88">
        <v>5</v>
      </c>
      <c r="F53" s="40"/>
      <c r="G53" s="29">
        <f t="shared" si="0"/>
        <v>0</v>
      </c>
    </row>
    <row r="54" spans="1:8" s="18" customFormat="1" ht="15" customHeight="1" x14ac:dyDescent="0.25">
      <c r="A54" s="11" t="s">
        <v>80</v>
      </c>
      <c r="B54" s="15" t="s">
        <v>94</v>
      </c>
      <c r="C54" s="15"/>
      <c r="D54" s="22" t="s">
        <v>15</v>
      </c>
      <c r="E54" s="88">
        <v>5</v>
      </c>
      <c r="F54" s="40"/>
      <c r="G54" s="29">
        <f t="shared" si="0"/>
        <v>0</v>
      </c>
    </row>
    <row r="55" spans="1:8" s="18" customFormat="1" ht="15" customHeight="1" x14ac:dyDescent="0.25">
      <c r="A55" s="11" t="s">
        <v>95</v>
      </c>
      <c r="B55" s="41" t="s">
        <v>96</v>
      </c>
      <c r="C55" s="15"/>
      <c r="D55" s="42" t="s">
        <v>97</v>
      </c>
      <c r="E55" s="113">
        <v>8</v>
      </c>
      <c r="F55" s="40"/>
      <c r="G55" s="29">
        <f t="shared" si="0"/>
        <v>0</v>
      </c>
      <c r="H55" s="37"/>
    </row>
    <row r="56" spans="1:8" s="18" customFormat="1" x14ac:dyDescent="0.25">
      <c r="A56" s="11" t="s">
        <v>120</v>
      </c>
      <c r="B56" s="10" t="s">
        <v>99</v>
      </c>
      <c r="C56" s="10"/>
      <c r="D56" s="12" t="s">
        <v>31</v>
      </c>
      <c r="E56" s="87">
        <v>50</v>
      </c>
      <c r="F56" s="46"/>
      <c r="G56" s="29">
        <f t="shared" si="0"/>
        <v>0</v>
      </c>
    </row>
    <row r="57" spans="1:8" s="18" customFormat="1" x14ac:dyDescent="0.25">
      <c r="A57" s="11" t="s">
        <v>84</v>
      </c>
      <c r="B57" s="10" t="s">
        <v>101</v>
      </c>
      <c r="C57" s="10"/>
      <c r="D57" s="12" t="s">
        <v>31</v>
      </c>
      <c r="E57" s="87">
        <v>50</v>
      </c>
      <c r="F57" s="40"/>
      <c r="G57" s="29">
        <f t="shared" si="0"/>
        <v>0</v>
      </c>
    </row>
    <row r="58" spans="1:8" s="18" customFormat="1" ht="25.5" x14ac:dyDescent="0.25">
      <c r="A58" s="11" t="s">
        <v>85</v>
      </c>
      <c r="B58" s="16" t="s">
        <v>153</v>
      </c>
      <c r="C58" s="10"/>
      <c r="D58" s="12" t="s">
        <v>21</v>
      </c>
      <c r="E58" s="87">
        <v>10</v>
      </c>
      <c r="F58" s="40"/>
      <c r="G58" s="29">
        <f t="shared" si="0"/>
        <v>0</v>
      </c>
    </row>
    <row r="59" spans="1:8" s="18" customFormat="1" x14ac:dyDescent="0.25">
      <c r="A59" s="11" t="s">
        <v>87</v>
      </c>
      <c r="B59" s="16" t="s">
        <v>154</v>
      </c>
      <c r="C59" s="10"/>
      <c r="D59" s="12" t="s">
        <v>21</v>
      </c>
      <c r="E59" s="87">
        <v>10</v>
      </c>
      <c r="F59" s="40"/>
      <c r="G59" s="29">
        <f t="shared" si="0"/>
        <v>0</v>
      </c>
    </row>
    <row r="60" spans="1:8" s="18" customFormat="1" x14ac:dyDescent="0.25">
      <c r="A60" s="11" t="s">
        <v>169</v>
      </c>
      <c r="B60" s="16" t="s">
        <v>155</v>
      </c>
      <c r="C60" s="10"/>
      <c r="D60" s="12" t="s">
        <v>21</v>
      </c>
      <c r="E60" s="87">
        <v>10</v>
      </c>
      <c r="F60" s="40"/>
      <c r="G60" s="29">
        <f t="shared" si="0"/>
        <v>0</v>
      </c>
    </row>
    <row r="61" spans="1:8" s="18" customFormat="1" x14ac:dyDescent="0.25">
      <c r="A61" s="11" t="s">
        <v>170</v>
      </c>
      <c r="B61" s="10" t="s">
        <v>104</v>
      </c>
      <c r="C61" s="10"/>
      <c r="D61" s="12" t="s">
        <v>31</v>
      </c>
      <c r="E61" s="87">
        <v>200</v>
      </c>
      <c r="F61" s="40"/>
      <c r="G61" s="29">
        <f t="shared" si="0"/>
        <v>0</v>
      </c>
    </row>
    <row r="62" spans="1:8" s="18" customFormat="1" x14ac:dyDescent="0.25">
      <c r="A62" s="11" t="s">
        <v>91</v>
      </c>
      <c r="B62" s="10" t="s">
        <v>105</v>
      </c>
      <c r="C62" s="10"/>
      <c r="D62" s="12" t="s">
        <v>31</v>
      </c>
      <c r="E62" s="87">
        <v>100</v>
      </c>
      <c r="F62" s="40"/>
      <c r="G62" s="29">
        <f t="shared" si="0"/>
        <v>0</v>
      </c>
    </row>
    <row r="63" spans="1:8" s="18" customFormat="1" x14ac:dyDescent="0.25">
      <c r="A63" s="11" t="s">
        <v>93</v>
      </c>
      <c r="B63" s="19" t="s">
        <v>107</v>
      </c>
      <c r="C63" s="10"/>
      <c r="D63" s="32" t="s">
        <v>21</v>
      </c>
      <c r="E63" s="102">
        <v>12</v>
      </c>
      <c r="F63" s="40"/>
      <c r="G63" s="29">
        <f t="shared" si="0"/>
        <v>0</v>
      </c>
    </row>
    <row r="64" spans="1:8" s="18" customFormat="1" ht="25.5" x14ac:dyDescent="0.25">
      <c r="A64" s="11" t="s">
        <v>128</v>
      </c>
      <c r="B64" s="10" t="s">
        <v>109</v>
      </c>
      <c r="C64" s="10"/>
      <c r="D64" s="12" t="s">
        <v>21</v>
      </c>
      <c r="E64" s="87">
        <v>30</v>
      </c>
      <c r="F64" s="40"/>
      <c r="G64" s="29">
        <f t="shared" si="0"/>
        <v>0</v>
      </c>
    </row>
    <row r="65" spans="1:8" s="18" customFormat="1" ht="26.25" thickBot="1" x14ac:dyDescent="0.3">
      <c r="A65" s="11" t="s">
        <v>171</v>
      </c>
      <c r="B65" s="17" t="s">
        <v>110</v>
      </c>
      <c r="C65" s="17"/>
      <c r="D65" s="12" t="s">
        <v>21</v>
      </c>
      <c r="E65" s="114">
        <v>5</v>
      </c>
      <c r="F65" s="35"/>
      <c r="G65" s="36">
        <f t="shared" si="0"/>
        <v>0</v>
      </c>
    </row>
    <row r="66" spans="1:8" s="18" customFormat="1" ht="23.25" customHeight="1" thickBot="1" x14ac:dyDescent="0.3">
      <c r="A66" s="85" t="s">
        <v>111</v>
      </c>
      <c r="B66" s="76"/>
      <c r="C66" s="76"/>
      <c r="D66" s="76"/>
      <c r="E66" s="76"/>
      <c r="F66" s="76"/>
      <c r="G66" s="100"/>
    </row>
    <row r="67" spans="1:8" s="18" customFormat="1" ht="25.5" x14ac:dyDescent="0.25">
      <c r="A67" s="11" t="s">
        <v>172</v>
      </c>
      <c r="B67" s="10" t="s">
        <v>113</v>
      </c>
      <c r="C67" s="44"/>
      <c r="D67" s="12" t="s">
        <v>35</v>
      </c>
      <c r="E67" s="38">
        <v>2</v>
      </c>
      <c r="F67" s="45"/>
      <c r="G67" s="29">
        <f t="shared" si="0"/>
        <v>0</v>
      </c>
    </row>
    <row r="68" spans="1:8" s="18" customFormat="1" ht="15.75" thickBot="1" x14ac:dyDescent="0.3">
      <c r="A68" s="11" t="s">
        <v>136</v>
      </c>
      <c r="B68" s="10" t="s">
        <v>115</v>
      </c>
      <c r="C68" s="44"/>
      <c r="D68" s="12" t="s">
        <v>35</v>
      </c>
      <c r="E68" s="39">
        <v>2</v>
      </c>
      <c r="F68" s="46"/>
      <c r="G68" s="36">
        <f t="shared" si="0"/>
        <v>0</v>
      </c>
    </row>
    <row r="69" spans="1:8" s="18" customFormat="1" ht="15.75" customHeight="1" thickBot="1" x14ac:dyDescent="0.3">
      <c r="A69" s="85" t="s">
        <v>119</v>
      </c>
      <c r="B69" s="76"/>
      <c r="C69" s="76"/>
      <c r="D69" s="76"/>
      <c r="E69" s="76"/>
      <c r="F69" s="76"/>
      <c r="G69" s="100"/>
    </row>
    <row r="70" spans="1:8" s="18" customFormat="1" ht="15" customHeight="1" x14ac:dyDescent="0.25">
      <c r="A70" s="11" t="s">
        <v>124</v>
      </c>
      <c r="B70" s="10" t="s">
        <v>121</v>
      </c>
      <c r="C70" s="10"/>
      <c r="D70" s="12" t="s">
        <v>21</v>
      </c>
      <c r="E70" s="101">
        <v>60</v>
      </c>
      <c r="F70" s="46"/>
      <c r="G70" s="29">
        <f t="shared" si="0"/>
        <v>0</v>
      </c>
    </row>
    <row r="71" spans="1:8" s="18" customFormat="1" ht="15" customHeight="1" x14ac:dyDescent="0.25">
      <c r="A71" s="11" t="s">
        <v>98</v>
      </c>
      <c r="B71" s="10" t="s">
        <v>122</v>
      </c>
      <c r="C71" s="10"/>
      <c r="D71" s="12" t="s">
        <v>21</v>
      </c>
      <c r="E71" s="87">
        <v>60</v>
      </c>
      <c r="F71" s="40"/>
      <c r="G71" s="29">
        <f t="shared" ref="G71:G103" si="1">SUM(E71*F71)</f>
        <v>0</v>
      </c>
    </row>
    <row r="72" spans="1:8" s="18" customFormat="1" ht="15" customHeight="1" x14ac:dyDescent="0.25">
      <c r="A72" s="11" t="s">
        <v>100</v>
      </c>
      <c r="B72" s="10" t="s">
        <v>123</v>
      </c>
      <c r="C72" s="10"/>
      <c r="D72" s="12" t="s">
        <v>21</v>
      </c>
      <c r="E72" s="87">
        <v>60</v>
      </c>
      <c r="F72" s="40"/>
      <c r="G72" s="29">
        <f t="shared" si="1"/>
        <v>0</v>
      </c>
    </row>
    <row r="73" spans="1:8" s="18" customFormat="1" ht="15" customHeight="1" x14ac:dyDescent="0.25">
      <c r="A73" s="11" t="s">
        <v>173</v>
      </c>
      <c r="B73" s="10" t="s">
        <v>125</v>
      </c>
      <c r="C73" s="10"/>
      <c r="D73" s="12" t="s">
        <v>21</v>
      </c>
      <c r="E73" s="87">
        <v>60</v>
      </c>
      <c r="F73" s="40"/>
      <c r="G73" s="29">
        <f t="shared" si="1"/>
        <v>0</v>
      </c>
    </row>
    <row r="74" spans="1:8" s="18" customFormat="1" ht="15" customHeight="1" x14ac:dyDescent="0.25">
      <c r="A74" s="11" t="s">
        <v>102</v>
      </c>
      <c r="B74" s="10" t="s">
        <v>126</v>
      </c>
      <c r="C74" s="10"/>
      <c r="D74" s="12" t="s">
        <v>21</v>
      </c>
      <c r="E74" s="87">
        <v>60</v>
      </c>
      <c r="F74" s="40"/>
      <c r="G74" s="29">
        <f t="shared" si="1"/>
        <v>0</v>
      </c>
    </row>
    <row r="75" spans="1:8" s="18" customFormat="1" ht="15" customHeight="1" x14ac:dyDescent="0.25">
      <c r="A75" s="11" t="s">
        <v>174</v>
      </c>
      <c r="B75" s="10" t="s">
        <v>127</v>
      </c>
      <c r="C75" s="10"/>
      <c r="D75" s="12" t="s">
        <v>21</v>
      </c>
      <c r="E75" s="87">
        <v>60</v>
      </c>
      <c r="F75" s="40"/>
      <c r="G75" s="29">
        <f t="shared" si="1"/>
        <v>0</v>
      </c>
    </row>
    <row r="76" spans="1:8" s="18" customFormat="1" ht="15" customHeight="1" x14ac:dyDescent="0.25">
      <c r="A76" s="11" t="s">
        <v>103</v>
      </c>
      <c r="B76" s="10" t="s">
        <v>129</v>
      </c>
      <c r="C76" s="10"/>
      <c r="D76" s="32" t="s">
        <v>15</v>
      </c>
      <c r="E76" s="102">
        <v>5</v>
      </c>
      <c r="F76" s="40"/>
      <c r="G76" s="29">
        <f t="shared" si="1"/>
        <v>0</v>
      </c>
      <c r="H76" s="37"/>
    </row>
    <row r="77" spans="1:8" s="18" customFormat="1" ht="15" customHeight="1" x14ac:dyDescent="0.25">
      <c r="A77" s="11" t="s">
        <v>106</v>
      </c>
      <c r="B77" s="10" t="s">
        <v>92</v>
      </c>
      <c r="C77" s="22"/>
      <c r="D77" s="32" t="s">
        <v>15</v>
      </c>
      <c r="E77" s="102">
        <v>10</v>
      </c>
      <c r="F77" s="40"/>
      <c r="G77" s="29">
        <f t="shared" si="1"/>
        <v>0</v>
      </c>
      <c r="H77" s="37"/>
    </row>
    <row r="78" spans="1:8" s="18" customFormat="1" ht="15" customHeight="1" x14ac:dyDescent="0.25">
      <c r="A78" s="11" t="s">
        <v>175</v>
      </c>
      <c r="B78" s="10" t="s">
        <v>131</v>
      </c>
      <c r="C78" s="19"/>
      <c r="D78" s="12" t="s">
        <v>21</v>
      </c>
      <c r="E78" s="87">
        <v>60</v>
      </c>
      <c r="F78" s="40"/>
      <c r="G78" s="29">
        <f t="shared" si="1"/>
        <v>0</v>
      </c>
    </row>
    <row r="79" spans="1:8" s="18" customFormat="1" ht="15" customHeight="1" x14ac:dyDescent="0.25">
      <c r="A79" s="11" t="s">
        <v>176</v>
      </c>
      <c r="B79" s="10" t="s">
        <v>132</v>
      </c>
      <c r="C79" s="10"/>
      <c r="D79" s="12" t="s">
        <v>21</v>
      </c>
      <c r="E79" s="87">
        <v>60</v>
      </c>
      <c r="F79" s="40"/>
      <c r="G79" s="29">
        <f t="shared" si="1"/>
        <v>0</v>
      </c>
    </row>
    <row r="80" spans="1:8" s="18" customFormat="1" ht="15" customHeight="1" x14ac:dyDescent="0.25">
      <c r="A80" s="11" t="s">
        <v>130</v>
      </c>
      <c r="B80" s="10" t="s">
        <v>133</v>
      </c>
      <c r="C80" s="10"/>
      <c r="D80" s="12" t="s">
        <v>21</v>
      </c>
      <c r="E80" s="87">
        <v>60</v>
      </c>
      <c r="F80" s="40"/>
      <c r="G80" s="29">
        <f t="shared" si="1"/>
        <v>0</v>
      </c>
    </row>
    <row r="81" spans="1:7" s="18" customFormat="1" ht="15" customHeight="1" x14ac:dyDescent="0.25">
      <c r="A81" s="11" t="s">
        <v>177</v>
      </c>
      <c r="B81" s="10" t="s">
        <v>134</v>
      </c>
      <c r="C81" s="10"/>
      <c r="D81" s="12" t="s">
        <v>21</v>
      </c>
      <c r="E81" s="87">
        <v>60</v>
      </c>
      <c r="F81" s="40"/>
      <c r="G81" s="29">
        <f t="shared" si="1"/>
        <v>0</v>
      </c>
    </row>
    <row r="82" spans="1:7" s="18" customFormat="1" ht="15" customHeight="1" x14ac:dyDescent="0.25">
      <c r="A82" s="11" t="s">
        <v>40</v>
      </c>
      <c r="B82" s="10" t="s">
        <v>135</v>
      </c>
      <c r="C82" s="10"/>
      <c r="D82" s="12" t="s">
        <v>21</v>
      </c>
      <c r="E82" s="87">
        <v>10</v>
      </c>
      <c r="F82" s="91"/>
      <c r="G82" s="29">
        <f t="shared" si="1"/>
        <v>0</v>
      </c>
    </row>
    <row r="83" spans="1:7" s="18" customFormat="1" ht="15" customHeight="1" x14ac:dyDescent="0.25">
      <c r="A83" s="11" t="s">
        <v>112</v>
      </c>
      <c r="B83" s="10" t="s">
        <v>137</v>
      </c>
      <c r="C83" s="10"/>
      <c r="D83" s="12" t="s">
        <v>21</v>
      </c>
      <c r="E83" s="87">
        <v>24</v>
      </c>
      <c r="F83" s="40"/>
      <c r="G83" s="29">
        <f t="shared" si="1"/>
        <v>0</v>
      </c>
    </row>
    <row r="84" spans="1:7" s="18" customFormat="1" ht="27.75" customHeight="1" x14ac:dyDescent="0.25">
      <c r="A84" s="11" t="s">
        <v>114</v>
      </c>
      <c r="B84" s="10" t="s">
        <v>138</v>
      </c>
      <c r="C84" s="10"/>
      <c r="D84" s="12" t="s">
        <v>21</v>
      </c>
      <c r="E84" s="87">
        <v>30</v>
      </c>
      <c r="F84" s="40"/>
      <c r="G84" s="29">
        <f t="shared" si="1"/>
        <v>0</v>
      </c>
    </row>
    <row r="85" spans="1:7" s="18" customFormat="1" ht="26.25" thickBot="1" x14ac:dyDescent="0.3">
      <c r="A85" s="11" t="s">
        <v>116</v>
      </c>
      <c r="B85" s="10" t="s">
        <v>108</v>
      </c>
      <c r="C85" s="10"/>
      <c r="D85" s="12" t="s">
        <v>21</v>
      </c>
      <c r="E85" s="93">
        <v>36</v>
      </c>
      <c r="F85" s="40"/>
      <c r="G85" s="36">
        <f t="shared" si="1"/>
        <v>0</v>
      </c>
    </row>
    <row r="86" spans="1:7" s="18" customFormat="1" ht="21.75" customHeight="1" thickBot="1" x14ac:dyDescent="0.3">
      <c r="A86" s="75" t="s">
        <v>179</v>
      </c>
      <c r="B86" s="76"/>
      <c r="C86" s="76"/>
      <c r="D86" s="76"/>
      <c r="E86" s="76"/>
      <c r="F86" s="76"/>
      <c r="G86" s="100"/>
    </row>
    <row r="87" spans="1:7" s="18" customFormat="1" ht="15" customHeight="1" x14ac:dyDescent="0.25">
      <c r="A87" s="11" t="s">
        <v>117</v>
      </c>
      <c r="B87" s="10" t="s">
        <v>203</v>
      </c>
      <c r="C87" s="10"/>
      <c r="D87" s="12" t="s">
        <v>21</v>
      </c>
      <c r="E87" s="12">
        <v>15</v>
      </c>
      <c r="F87" s="12"/>
      <c r="G87" s="29">
        <f t="shared" si="1"/>
        <v>0</v>
      </c>
    </row>
    <row r="88" spans="1:7" s="18" customFormat="1" ht="15" customHeight="1" x14ac:dyDescent="0.25">
      <c r="A88" s="11" t="s">
        <v>118</v>
      </c>
      <c r="B88" s="10" t="s">
        <v>188</v>
      </c>
      <c r="C88" s="10"/>
      <c r="D88" s="12" t="s">
        <v>21</v>
      </c>
      <c r="E88" s="12">
        <v>1</v>
      </c>
      <c r="F88" s="12"/>
      <c r="G88" s="29">
        <f t="shared" si="1"/>
        <v>0</v>
      </c>
    </row>
    <row r="89" spans="1:7" s="18" customFormat="1" ht="15" customHeight="1" x14ac:dyDescent="0.25">
      <c r="A89" s="11" t="s">
        <v>140</v>
      </c>
      <c r="B89" s="10" t="s">
        <v>189</v>
      </c>
      <c r="C89" s="10"/>
      <c r="D89" s="12" t="s">
        <v>21</v>
      </c>
      <c r="E89" s="12">
        <v>15</v>
      </c>
      <c r="F89" s="12"/>
      <c r="G89" s="29">
        <f t="shared" si="1"/>
        <v>0</v>
      </c>
    </row>
    <row r="90" spans="1:7" s="18" customFormat="1" ht="15" customHeight="1" x14ac:dyDescent="0.25">
      <c r="A90" s="11" t="s">
        <v>142</v>
      </c>
      <c r="B90" s="10" t="s">
        <v>190</v>
      </c>
      <c r="C90" s="10"/>
      <c r="D90" s="12" t="s">
        <v>21</v>
      </c>
      <c r="E90" s="12">
        <v>1</v>
      </c>
      <c r="F90" s="12"/>
      <c r="G90" s="29">
        <f t="shared" si="1"/>
        <v>0</v>
      </c>
    </row>
    <row r="91" spans="1:7" s="18" customFormat="1" ht="15" customHeight="1" x14ac:dyDescent="0.25">
      <c r="A91" s="11" t="s">
        <v>180</v>
      </c>
      <c r="B91" s="10" t="s">
        <v>191</v>
      </c>
      <c r="C91" s="10"/>
      <c r="D91" s="12" t="s">
        <v>21</v>
      </c>
      <c r="E91" s="12">
        <v>1</v>
      </c>
      <c r="F91" s="12"/>
      <c r="G91" s="29">
        <f t="shared" si="1"/>
        <v>0</v>
      </c>
    </row>
    <row r="92" spans="1:7" s="18" customFormat="1" ht="15" customHeight="1" x14ac:dyDescent="0.25">
      <c r="A92" s="11" t="s">
        <v>181</v>
      </c>
      <c r="B92" s="10" t="s">
        <v>192</v>
      </c>
      <c r="C92" s="10"/>
      <c r="D92" s="12" t="s">
        <v>21</v>
      </c>
      <c r="E92" s="12">
        <v>5</v>
      </c>
      <c r="F92" s="12"/>
      <c r="G92" s="29">
        <f t="shared" si="1"/>
        <v>0</v>
      </c>
    </row>
    <row r="93" spans="1:7" s="18" customFormat="1" ht="15" customHeight="1" x14ac:dyDescent="0.25">
      <c r="A93" s="11" t="s">
        <v>182</v>
      </c>
      <c r="B93" s="10" t="s">
        <v>193</v>
      </c>
      <c r="C93" s="10"/>
      <c r="D93" s="12" t="s">
        <v>21</v>
      </c>
      <c r="E93" s="12">
        <v>10</v>
      </c>
      <c r="F93" s="12"/>
      <c r="G93" s="29">
        <f t="shared" si="1"/>
        <v>0</v>
      </c>
    </row>
    <row r="94" spans="1:7" s="18" customFormat="1" ht="15" customHeight="1" x14ac:dyDescent="0.25">
      <c r="A94" s="11" t="s">
        <v>183</v>
      </c>
      <c r="B94" s="10" t="s">
        <v>194</v>
      </c>
      <c r="C94" s="10"/>
      <c r="D94" s="12" t="s">
        <v>21</v>
      </c>
      <c r="E94" s="12">
        <v>4</v>
      </c>
      <c r="F94" s="12"/>
      <c r="G94" s="29">
        <f t="shared" si="1"/>
        <v>0</v>
      </c>
    </row>
    <row r="95" spans="1:7" s="18" customFormat="1" ht="15" customHeight="1" x14ac:dyDescent="0.25">
      <c r="A95" s="11" t="s">
        <v>184</v>
      </c>
      <c r="B95" s="10" t="s">
        <v>195</v>
      </c>
      <c r="C95" s="10"/>
      <c r="D95" s="12" t="s">
        <v>21</v>
      </c>
      <c r="E95" s="12">
        <v>4</v>
      </c>
      <c r="F95" s="12"/>
      <c r="G95" s="29">
        <f t="shared" si="1"/>
        <v>0</v>
      </c>
    </row>
    <row r="96" spans="1:7" s="18" customFormat="1" x14ac:dyDescent="0.25">
      <c r="A96" s="11" t="s">
        <v>185</v>
      </c>
      <c r="B96" s="10" t="s">
        <v>196</v>
      </c>
      <c r="C96" s="10"/>
      <c r="D96" s="12" t="s">
        <v>21</v>
      </c>
      <c r="E96" s="12">
        <v>4</v>
      </c>
      <c r="F96" s="12"/>
      <c r="G96" s="29">
        <f t="shared" si="1"/>
        <v>0</v>
      </c>
    </row>
    <row r="97" spans="1:9" s="18" customFormat="1" x14ac:dyDescent="0.25">
      <c r="A97" s="11" t="s">
        <v>186</v>
      </c>
      <c r="B97" s="10" t="s">
        <v>197</v>
      </c>
      <c r="C97" s="10"/>
      <c r="D97" s="12" t="s">
        <v>21</v>
      </c>
      <c r="E97" s="12">
        <v>1</v>
      </c>
      <c r="F97" s="12"/>
      <c r="G97" s="29">
        <f t="shared" si="1"/>
        <v>0</v>
      </c>
    </row>
    <row r="98" spans="1:9" s="18" customFormat="1" ht="15.75" thickBot="1" x14ac:dyDescent="0.3">
      <c r="A98" s="11" t="s">
        <v>187</v>
      </c>
      <c r="B98" s="10" t="s">
        <v>198</v>
      </c>
      <c r="C98" s="10"/>
      <c r="D98" s="12" t="s">
        <v>21</v>
      </c>
      <c r="E98" s="12">
        <v>5</v>
      </c>
      <c r="F98" s="12"/>
      <c r="G98" s="36">
        <f t="shared" si="1"/>
        <v>0</v>
      </c>
      <c r="I98" s="74"/>
    </row>
    <row r="99" spans="1:9" s="18" customFormat="1" ht="19.5" customHeight="1" thickBot="1" x14ac:dyDescent="0.3">
      <c r="A99" s="75" t="s">
        <v>139</v>
      </c>
      <c r="B99" s="76"/>
      <c r="C99" s="76"/>
      <c r="D99" s="76"/>
      <c r="E99" s="76"/>
      <c r="F99" s="76"/>
      <c r="G99" s="100"/>
    </row>
    <row r="100" spans="1:9" s="18" customFormat="1" ht="18" customHeight="1" x14ac:dyDescent="0.25">
      <c r="A100" s="11" t="s">
        <v>199</v>
      </c>
      <c r="B100" s="17" t="s">
        <v>141</v>
      </c>
      <c r="C100" s="17"/>
      <c r="D100" s="22" t="s">
        <v>35</v>
      </c>
      <c r="E100" s="101">
        <v>2</v>
      </c>
      <c r="F100" s="46"/>
      <c r="G100" s="29">
        <f t="shared" si="1"/>
        <v>0</v>
      </c>
    </row>
    <row r="101" spans="1:9" s="18" customFormat="1" ht="16.5" customHeight="1" x14ac:dyDescent="0.25">
      <c r="A101" s="11" t="s">
        <v>200</v>
      </c>
      <c r="B101" s="17" t="s">
        <v>143</v>
      </c>
      <c r="C101" s="33"/>
      <c r="D101" s="22" t="s">
        <v>35</v>
      </c>
      <c r="E101" s="88">
        <v>10</v>
      </c>
      <c r="F101" s="35"/>
      <c r="G101" s="29">
        <f t="shared" si="1"/>
        <v>0</v>
      </c>
    </row>
    <row r="102" spans="1:9" s="18" customFormat="1" ht="18.75" customHeight="1" thickBot="1" x14ac:dyDescent="0.3">
      <c r="A102" s="11" t="s">
        <v>201</v>
      </c>
      <c r="B102" s="17" t="s">
        <v>144</v>
      </c>
      <c r="C102" s="9"/>
      <c r="D102" s="30" t="s">
        <v>35</v>
      </c>
      <c r="E102" s="93">
        <v>2</v>
      </c>
      <c r="F102" s="115"/>
      <c r="G102" s="36">
        <f t="shared" si="1"/>
        <v>0</v>
      </c>
      <c r="H102" s="37"/>
    </row>
    <row r="103" spans="1:9" s="18" customFormat="1" ht="18.75" customHeight="1" thickBot="1" x14ac:dyDescent="0.3">
      <c r="A103" s="11" t="s">
        <v>202</v>
      </c>
      <c r="B103" s="17" t="s">
        <v>145</v>
      </c>
      <c r="C103" s="21"/>
      <c r="D103" s="30" t="s">
        <v>21</v>
      </c>
      <c r="E103" s="47">
        <v>5</v>
      </c>
      <c r="F103" s="116"/>
      <c r="G103" s="111">
        <f t="shared" si="1"/>
        <v>0</v>
      </c>
      <c r="H103" s="37"/>
    </row>
    <row r="104" spans="1:9" s="18" customFormat="1" ht="19.5" customHeight="1" x14ac:dyDescent="0.25">
      <c r="A104" s="48"/>
      <c r="B104" s="49" t="s">
        <v>146</v>
      </c>
      <c r="C104" s="50"/>
      <c r="D104" s="51"/>
      <c r="E104" s="52"/>
      <c r="F104" s="53"/>
      <c r="G104" s="54">
        <f>SUM(G6:G103)</f>
        <v>0</v>
      </c>
    </row>
    <row r="105" spans="1:9" s="18" customFormat="1" ht="23.25" customHeight="1" x14ac:dyDescent="0.25">
      <c r="A105" s="55"/>
      <c r="B105" s="56" t="s">
        <v>147</v>
      </c>
      <c r="C105" s="57"/>
      <c r="D105" s="58"/>
      <c r="E105" s="59"/>
      <c r="F105" s="60"/>
      <c r="G105" s="61">
        <f>SUM(G6:G103)*25%</f>
        <v>0</v>
      </c>
    </row>
    <row r="106" spans="1:9" s="18" customFormat="1" ht="23.25" customHeight="1" thickBot="1" x14ac:dyDescent="0.3">
      <c r="A106" s="62"/>
      <c r="B106" s="63" t="s">
        <v>148</v>
      </c>
      <c r="C106" s="64"/>
      <c r="D106" s="65"/>
      <c r="E106" s="66"/>
      <c r="F106" s="67"/>
      <c r="G106" s="70">
        <f>SUM(G104:G105)</f>
        <v>0</v>
      </c>
    </row>
    <row r="107" spans="1:9" s="18" customFormat="1" ht="23.25" customHeight="1" thickTop="1" x14ac:dyDescent="0.25">
      <c r="G107" s="68"/>
    </row>
    <row r="108" spans="1:9" s="18" customFormat="1" ht="23.25" customHeight="1" x14ac:dyDescent="0.25">
      <c r="A108" s="18" t="s">
        <v>149</v>
      </c>
      <c r="B108" s="69" t="s">
        <v>178</v>
      </c>
    </row>
    <row r="109" spans="1:9" s="18" customFormat="1" ht="23.25" customHeight="1" x14ac:dyDescent="0.25">
      <c r="A109"/>
      <c r="B109"/>
      <c r="C109"/>
      <c r="D109"/>
      <c r="E109"/>
      <c r="F109"/>
      <c r="G109"/>
    </row>
    <row r="110" spans="1:9" s="18" customFormat="1" ht="23.25" customHeight="1" x14ac:dyDescent="0.25">
      <c r="A110"/>
      <c r="B110" s="117" t="s">
        <v>150</v>
      </c>
      <c r="C110" s="118" t="s">
        <v>151</v>
      </c>
      <c r="D110" s="118" t="s">
        <v>206</v>
      </c>
      <c r="E110"/>
      <c r="F110" s="24"/>
      <c r="G110"/>
    </row>
    <row r="111" spans="1:9" s="18" customFormat="1" ht="23.25" customHeight="1" x14ac:dyDescent="0.25">
      <c r="A111"/>
      <c r="B111" s="118"/>
      <c r="C111" s="118"/>
      <c r="D111" s="118"/>
      <c r="E111"/>
      <c r="F111"/>
      <c r="G111"/>
    </row>
    <row r="112" spans="1:9" s="18" customFormat="1" ht="23.25" customHeight="1" x14ac:dyDescent="0.25">
      <c r="A112"/>
      <c r="B112" s="119"/>
      <c r="C112" s="118"/>
      <c r="D112" s="118"/>
      <c r="E112"/>
      <c r="F112"/>
      <c r="G112"/>
    </row>
    <row r="113" spans="1:9" s="18" customFormat="1" ht="23.25" customHeight="1" x14ac:dyDescent="0.25">
      <c r="A113"/>
      <c r="B113"/>
      <c r="C113"/>
      <c r="D113"/>
      <c r="E113"/>
      <c r="F113"/>
      <c r="G113"/>
    </row>
    <row r="114" spans="1:9" s="18" customFormat="1" ht="23.25" customHeight="1" x14ac:dyDescent="0.25">
      <c r="A114"/>
      <c r="B114"/>
      <c r="C114"/>
      <c r="D114"/>
      <c r="E114"/>
      <c r="F114"/>
      <c r="G114"/>
    </row>
    <row r="115" spans="1:9" s="18" customFormat="1" ht="23.25" customHeight="1" x14ac:dyDescent="0.25">
      <c r="A115"/>
      <c r="B115"/>
      <c r="C115"/>
      <c r="D115"/>
      <c r="E115"/>
      <c r="F115"/>
      <c r="G115"/>
    </row>
    <row r="116" spans="1:9" s="18" customFormat="1" ht="23.25" customHeight="1" x14ac:dyDescent="0.25">
      <c r="A116"/>
      <c r="B116"/>
      <c r="C116"/>
      <c r="D116"/>
      <c r="E116"/>
      <c r="F116"/>
      <c r="G116"/>
      <c r="H116" s="23"/>
    </row>
    <row r="117" spans="1:9" s="18" customFormat="1" ht="18" customHeight="1" x14ac:dyDescent="0.25">
      <c r="A117"/>
      <c r="B117"/>
      <c r="C117"/>
      <c r="D117"/>
      <c r="E117"/>
      <c r="F117"/>
      <c r="G117"/>
      <c r="H117" s="37"/>
      <c r="I117" s="23"/>
    </row>
    <row r="118" spans="1:9" s="18" customFormat="1" ht="18.75" customHeight="1" x14ac:dyDescent="0.25">
      <c r="A118"/>
      <c r="B118"/>
      <c r="C118"/>
      <c r="D118"/>
      <c r="E118"/>
      <c r="F118"/>
      <c r="G118"/>
      <c r="H118" s="37"/>
      <c r="I118" s="23"/>
    </row>
    <row r="119" spans="1:9" s="18" customFormat="1" ht="18.75" customHeight="1" x14ac:dyDescent="0.25">
      <c r="A119"/>
      <c r="B119"/>
      <c r="C119"/>
      <c r="D119"/>
      <c r="E119"/>
      <c r="F119" s="24"/>
      <c r="G119"/>
      <c r="H119" s="37"/>
      <c r="I119" s="23"/>
    </row>
    <row r="120" spans="1:9" s="18" customFormat="1" x14ac:dyDescent="0.25">
      <c r="A120"/>
      <c r="B120"/>
      <c r="C120"/>
      <c r="D120" s="24"/>
      <c r="E120"/>
      <c r="F120"/>
      <c r="G120"/>
      <c r="I120" s="23"/>
    </row>
    <row r="121" spans="1:9" s="18" customFormat="1" x14ac:dyDescent="0.25">
      <c r="A121"/>
      <c r="B121"/>
      <c r="C121"/>
      <c r="D121"/>
      <c r="E121"/>
      <c r="F121"/>
      <c r="G121"/>
    </row>
  </sheetData>
  <mergeCells count="17">
    <mergeCell ref="A86:G86"/>
    <mergeCell ref="A99:G99"/>
    <mergeCell ref="A34:G34"/>
    <mergeCell ref="A40:G40"/>
    <mergeCell ref="A45:G45"/>
    <mergeCell ref="A66:G66"/>
    <mergeCell ref="A69:G69"/>
    <mergeCell ref="A15:G15"/>
    <mergeCell ref="A18:G18"/>
    <mergeCell ref="A24:G24"/>
    <mergeCell ref="A31:G31"/>
    <mergeCell ref="D1:G1"/>
    <mergeCell ref="D2:G2"/>
    <mergeCell ref="A5:G5"/>
    <mergeCell ref="A7:G7"/>
    <mergeCell ref="A10:G10"/>
    <mergeCell ref="A13:G13"/>
  </mergeCells>
  <pageMargins left="0.23622047244094491" right="0.23622047244094491" top="0.51181102362204722" bottom="0.35433070866141736" header="0.23622047244094491" footer="0.15748031496062992"/>
  <pageSetup paperSize="9" scale="73" fitToHeight="0" orientation="landscape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UREDSKI MAT. 2021. (3)</vt:lpstr>
      <vt:lpstr>'UREDSKI MAT. 2021. (3)'!Ispis_naslova</vt:lpstr>
      <vt:lpstr>'UREDSKI MAT. 2021. (3)'!Podrucje_ispisa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2022-04-06T06:58:14Z</cp:lastPrinted>
  <dcterms:created xsi:type="dcterms:W3CDTF">2022-03-28T12:14:44Z</dcterms:created>
  <dcterms:modified xsi:type="dcterms:W3CDTF">2022-04-06T06:59:21Z</dcterms:modified>
</cp:coreProperties>
</file>